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5360" windowHeight="8100"/>
  </bookViews>
  <sheets>
    <sheet name="成绩公布" sheetId="1" r:id="rId1"/>
  </sheets>
  <externalReferences>
    <externalReference r:id="rId2"/>
  </externalReferences>
  <definedNames>
    <definedName name="_xlnm._FilterDatabase" localSheetId="0" hidden="1">成绩公布!$A$3:$M$341</definedName>
    <definedName name="_xlnm.Print_Titles" localSheetId="0">成绩公布!$1:$3</definedName>
  </definedNames>
  <calcPr calcId="144525" concurrentCalc="0"/>
</workbook>
</file>

<file path=xl/sharedStrings.xml><?xml version="1.0" encoding="utf-8"?>
<sst xmlns="http://schemas.openxmlformats.org/spreadsheetml/2006/main" count="711">
  <si>
    <t>2018年肇庆市高要区公开招聘高中、初中、小学教师及校医考试总成绩
及拟入围体检人员名单</t>
  </si>
  <si>
    <t>序号</t>
  </si>
  <si>
    <t>招聘单位</t>
  </si>
  <si>
    <t>岗位代码</t>
  </si>
  <si>
    <t>岗位名称</t>
  </si>
  <si>
    <t>准考证号码</t>
  </si>
  <si>
    <t>姓名</t>
  </si>
  <si>
    <t>性别</t>
  </si>
  <si>
    <t xml:space="preserve"> 笔试成绩
(含加分)</t>
  </si>
  <si>
    <t>面试成绩</t>
  </si>
  <si>
    <t>总分</t>
  </si>
  <si>
    <t>总分排名</t>
  </si>
  <si>
    <t>是否入围体检</t>
  </si>
  <si>
    <t>备注</t>
  </si>
  <si>
    <t>数学教师</t>
  </si>
  <si>
    <t>01110100404</t>
  </si>
  <si>
    <t>莫颖</t>
  </si>
  <si>
    <t>女</t>
  </si>
  <si>
    <t>是</t>
  </si>
  <si>
    <t>01110101010</t>
  </si>
  <si>
    <t>周玉喜</t>
  </si>
  <si>
    <t>男</t>
  </si>
  <si>
    <t>01110100202</t>
  </si>
  <si>
    <t>陆鉴文</t>
  </si>
  <si>
    <t>否</t>
  </si>
  <si>
    <t>01110100707</t>
  </si>
  <si>
    <t>伍国卿</t>
  </si>
  <si>
    <t>01110100505</t>
  </si>
  <si>
    <t>吴伯凯</t>
  </si>
  <si>
    <t>面试缺考</t>
  </si>
  <si>
    <t>01110100808</t>
  </si>
  <si>
    <t>黄诗蕴</t>
  </si>
  <si>
    <t>生物教师</t>
  </si>
  <si>
    <t>02110203213</t>
  </si>
  <si>
    <t>詹旺盛</t>
  </si>
  <si>
    <t>01110201829</t>
  </si>
  <si>
    <t>叶倩杏</t>
  </si>
  <si>
    <t>01110200516</t>
  </si>
  <si>
    <t>谭光华</t>
  </si>
  <si>
    <t>语文教师</t>
  </si>
  <si>
    <t>03120101008</t>
  </si>
  <si>
    <t>李俊浩</t>
  </si>
  <si>
    <t>03120101109</t>
  </si>
  <si>
    <t>朱燕妮</t>
  </si>
  <si>
    <t>03120101715</t>
  </si>
  <si>
    <t>冼雪飞</t>
  </si>
  <si>
    <t>02120100129</t>
  </si>
  <si>
    <t>区淑仪</t>
  </si>
  <si>
    <t>03120101210</t>
  </si>
  <si>
    <t>陈月苗</t>
  </si>
  <si>
    <t>03120100907</t>
  </si>
  <si>
    <t>张富国</t>
  </si>
  <si>
    <t>03120200320</t>
  </si>
  <si>
    <t>谢碧云</t>
  </si>
  <si>
    <t>03120200219</t>
  </si>
  <si>
    <t>梁辉成</t>
  </si>
  <si>
    <t>03120200421</t>
  </si>
  <si>
    <t>周锐</t>
  </si>
  <si>
    <t>化学教师</t>
  </si>
  <si>
    <t>04120303930</t>
  </si>
  <si>
    <t>张晓萍</t>
  </si>
  <si>
    <t>面试主考官评分：91</t>
  </si>
  <si>
    <t>04120302314</t>
  </si>
  <si>
    <t>林晓智</t>
  </si>
  <si>
    <t>面试主考官评分：89</t>
  </si>
  <si>
    <t>04120301607</t>
  </si>
  <si>
    <t>郭秋颜</t>
  </si>
  <si>
    <t>思想品德教师</t>
  </si>
  <si>
    <t>05120401220</t>
  </si>
  <si>
    <t>谭圣熹</t>
  </si>
  <si>
    <t>06120404018</t>
  </si>
  <si>
    <t>黎彩怡</t>
  </si>
  <si>
    <t>06120403008</t>
  </si>
  <si>
    <t>杨智敏</t>
  </si>
  <si>
    <t>历史教师</t>
  </si>
  <si>
    <t>08120503819</t>
  </si>
  <si>
    <t>赵影仪</t>
  </si>
  <si>
    <t>08120502708</t>
  </si>
  <si>
    <t>李茵</t>
  </si>
  <si>
    <t>07120500415</t>
  </si>
  <si>
    <t>莫春苗</t>
  </si>
  <si>
    <t>信息技术教师</t>
  </si>
  <si>
    <t>09130102618</t>
  </si>
  <si>
    <t>陈宣允</t>
  </si>
  <si>
    <t>09130102012</t>
  </si>
  <si>
    <t>刘兰兰</t>
  </si>
  <si>
    <t>09130101204</t>
  </si>
  <si>
    <t>冯姗</t>
  </si>
  <si>
    <t>08130100527</t>
  </si>
  <si>
    <t>苏炳俐</t>
  </si>
  <si>
    <t>08130100224</t>
  </si>
  <si>
    <t>陈桂芳</t>
  </si>
  <si>
    <t>08130100426</t>
  </si>
  <si>
    <t>区嘉良</t>
  </si>
  <si>
    <t>09130101608</t>
  </si>
  <si>
    <t>丁文钊</t>
  </si>
  <si>
    <t>09130101406</t>
  </si>
  <si>
    <t>李优良</t>
  </si>
  <si>
    <t>09130101810</t>
  </si>
  <si>
    <t>张国兰</t>
  </si>
  <si>
    <t>09130101002</t>
  </si>
  <si>
    <t>莫宇晴</t>
  </si>
  <si>
    <t>09130101709</t>
  </si>
  <si>
    <t>何宛君</t>
  </si>
  <si>
    <t>09130102214</t>
  </si>
  <si>
    <t>盘木娇</t>
  </si>
  <si>
    <t>09130101507</t>
  </si>
  <si>
    <t>岑少奇</t>
  </si>
  <si>
    <t>08130100325</t>
  </si>
  <si>
    <t>李小翠</t>
  </si>
  <si>
    <t>09130102113</t>
  </si>
  <si>
    <t>陈金平</t>
  </si>
  <si>
    <t>08130100729</t>
  </si>
  <si>
    <t>黄静珊</t>
  </si>
  <si>
    <t>08130100123</t>
  </si>
  <si>
    <t>温婉盈</t>
  </si>
  <si>
    <t>08130100628</t>
  </si>
  <si>
    <t>陈小苗</t>
  </si>
  <si>
    <t>体育教师</t>
  </si>
  <si>
    <t>11130205614</t>
  </si>
  <si>
    <t>梁树恩</t>
  </si>
  <si>
    <t>11130207230</t>
  </si>
  <si>
    <t>赵小琼</t>
  </si>
  <si>
    <t>09130200927</t>
  </si>
  <si>
    <t>黄子容</t>
  </si>
  <si>
    <t>11130204503</t>
  </si>
  <si>
    <t>莫镇浩</t>
  </si>
  <si>
    <t>10130201907</t>
  </si>
  <si>
    <t>李志强</t>
  </si>
  <si>
    <t>10130202311</t>
  </si>
  <si>
    <t>叶威龙</t>
  </si>
  <si>
    <t>11130206725</t>
  </si>
  <si>
    <t>许艳花</t>
  </si>
  <si>
    <t>11130207028</t>
  </si>
  <si>
    <t>龙永杰</t>
  </si>
  <si>
    <t>11130207129</t>
  </si>
  <si>
    <t>麦子毅</t>
  </si>
  <si>
    <t>09130200119</t>
  </si>
  <si>
    <t>王凯</t>
  </si>
  <si>
    <t>11130206321</t>
  </si>
  <si>
    <t>杨敏清</t>
  </si>
  <si>
    <t>10130203927</t>
  </si>
  <si>
    <t>欧又军</t>
  </si>
  <si>
    <t>11130206624</t>
  </si>
  <si>
    <t>黄小雨</t>
  </si>
  <si>
    <t>11130205513</t>
  </si>
  <si>
    <t>杨越兰</t>
  </si>
  <si>
    <t>09130201129</t>
  </si>
  <si>
    <t>江展鸿</t>
  </si>
  <si>
    <t>09130200826</t>
  </si>
  <si>
    <t>廖广杰</t>
  </si>
  <si>
    <t>10130202210</t>
  </si>
  <si>
    <t>梁金锐</t>
  </si>
  <si>
    <t>11130205715</t>
  </si>
  <si>
    <t>邱剑锋</t>
  </si>
  <si>
    <t>12130300506</t>
  </si>
  <si>
    <t>陈炳娟</t>
  </si>
  <si>
    <t>13130305324</t>
  </si>
  <si>
    <t>郑淑珊</t>
  </si>
  <si>
    <t>13130303102</t>
  </si>
  <si>
    <t>黄美云</t>
  </si>
  <si>
    <t>13130303708</t>
  </si>
  <si>
    <t>郑丽燕</t>
  </si>
  <si>
    <t>12130301516</t>
  </si>
  <si>
    <t>张思霞</t>
  </si>
  <si>
    <t>12130301415</t>
  </si>
  <si>
    <t>梁伟红</t>
  </si>
  <si>
    <t>13130303001</t>
  </si>
  <si>
    <t>梁茵茵</t>
  </si>
  <si>
    <t>13130304011</t>
  </si>
  <si>
    <t>蔡美冬</t>
  </si>
  <si>
    <t>12130302122</t>
  </si>
  <si>
    <t>白敏仪</t>
  </si>
  <si>
    <t>13130305122</t>
  </si>
  <si>
    <t>秦鸿敏</t>
  </si>
  <si>
    <t>13130303607</t>
  </si>
  <si>
    <t>彭嘉琳</t>
  </si>
  <si>
    <t>12130300405</t>
  </si>
  <si>
    <t>黎小莹</t>
  </si>
  <si>
    <t>13130305627</t>
  </si>
  <si>
    <t>郭绮雯</t>
  </si>
  <si>
    <t>13130303506</t>
  </si>
  <si>
    <t>岑琼燕</t>
  </si>
  <si>
    <t>13130303405</t>
  </si>
  <si>
    <t>植秀海</t>
  </si>
  <si>
    <t>14130401714</t>
  </si>
  <si>
    <t>杜莲英</t>
  </si>
  <si>
    <t>14130402421</t>
  </si>
  <si>
    <t>龙其燕</t>
  </si>
  <si>
    <t>14130401007</t>
  </si>
  <si>
    <t>邓洁</t>
  </si>
  <si>
    <t>15130404310</t>
  </si>
  <si>
    <t>何敏婷</t>
  </si>
  <si>
    <t>15130403603</t>
  </si>
  <si>
    <t>叶桂芳</t>
  </si>
  <si>
    <t>14130402724</t>
  </si>
  <si>
    <t>彭土荣</t>
  </si>
  <si>
    <t>15130405320</t>
  </si>
  <si>
    <t>邓颖</t>
  </si>
  <si>
    <t>14130400805</t>
  </si>
  <si>
    <t>李巧敏</t>
  </si>
  <si>
    <t>15130405219</t>
  </si>
  <si>
    <t>石雪平</t>
  </si>
  <si>
    <t>15130404815</t>
  </si>
  <si>
    <t>林彩虹</t>
  </si>
  <si>
    <t>14130403128</t>
  </si>
  <si>
    <t>覃红枝</t>
  </si>
  <si>
    <t>14130401916</t>
  </si>
  <si>
    <t>黎枳妤</t>
  </si>
  <si>
    <t>15130405522</t>
  </si>
  <si>
    <t>黄井益</t>
  </si>
  <si>
    <t>13130400128</t>
  </si>
  <si>
    <t>梁灿英</t>
  </si>
  <si>
    <t>14130401613</t>
  </si>
  <si>
    <t>林巧敏</t>
  </si>
  <si>
    <t>15130405926</t>
  </si>
  <si>
    <t>钟赞颖</t>
  </si>
  <si>
    <t>14130400704</t>
  </si>
  <si>
    <t>陈彩燕</t>
  </si>
  <si>
    <t>15130404613</t>
  </si>
  <si>
    <t>吴文钦</t>
  </si>
  <si>
    <t>14130400502</t>
  </si>
  <si>
    <t>蓝晓云</t>
  </si>
  <si>
    <t>14130402118</t>
  </si>
  <si>
    <t>麦彩琼</t>
  </si>
  <si>
    <t>英语教师</t>
  </si>
  <si>
    <t>16130501514</t>
  </si>
  <si>
    <t>谭敏颜</t>
  </si>
  <si>
    <t>16130500504</t>
  </si>
  <si>
    <t>黄绮敏</t>
  </si>
  <si>
    <t>16130500201</t>
  </si>
  <si>
    <t>伍颖雯</t>
  </si>
  <si>
    <t>16130500302</t>
  </si>
  <si>
    <t>陈凤谊</t>
  </si>
  <si>
    <t>16130502120</t>
  </si>
  <si>
    <t>何燕霖</t>
  </si>
  <si>
    <t>16130502221</t>
  </si>
  <si>
    <t>梁伟婷</t>
  </si>
  <si>
    <t>音乐教师</t>
  </si>
  <si>
    <t>18130603208</t>
  </si>
  <si>
    <t>李秋仪</t>
  </si>
  <si>
    <t>18130604420</t>
  </si>
  <si>
    <t>胡少丽</t>
  </si>
  <si>
    <t>18130603814</t>
  </si>
  <si>
    <t>张妍宁</t>
  </si>
  <si>
    <t>18130603713</t>
  </si>
  <si>
    <t>杨九红</t>
  </si>
  <si>
    <t>18130604622</t>
  </si>
  <si>
    <t>林佳梅</t>
  </si>
  <si>
    <t>17130601218</t>
  </si>
  <si>
    <t>伍建新</t>
  </si>
  <si>
    <t>17130600511</t>
  </si>
  <si>
    <t>陈彬彬</t>
  </si>
  <si>
    <t>18130603511</t>
  </si>
  <si>
    <t>刘方</t>
  </si>
  <si>
    <t>17130602329</t>
  </si>
  <si>
    <t>伍玲儿</t>
  </si>
  <si>
    <t>18130602703</t>
  </si>
  <si>
    <t>王思浩</t>
  </si>
  <si>
    <t>17130601622</t>
  </si>
  <si>
    <t>包静仪</t>
  </si>
  <si>
    <t>17130602228</t>
  </si>
  <si>
    <t>陆志颜</t>
  </si>
  <si>
    <t>18130604117</t>
  </si>
  <si>
    <t>李路月</t>
  </si>
  <si>
    <t>17130602430</t>
  </si>
  <si>
    <t>钟嘉蔚</t>
  </si>
  <si>
    <t>17130601521</t>
  </si>
  <si>
    <t>沈喆</t>
  </si>
  <si>
    <t>美术教师</t>
  </si>
  <si>
    <t>19130700901</t>
  </si>
  <si>
    <t>李思惠</t>
  </si>
  <si>
    <t>19130701002</t>
  </si>
  <si>
    <t>林静君</t>
  </si>
  <si>
    <t>19130701911</t>
  </si>
  <si>
    <t>黎艳霞</t>
  </si>
  <si>
    <t>19130702012</t>
  </si>
  <si>
    <t>彭伟强</t>
  </si>
  <si>
    <t>19130701305</t>
  </si>
  <si>
    <t>张莉蓉</t>
  </si>
  <si>
    <t>19130702315</t>
  </si>
  <si>
    <t>钟燕芬</t>
  </si>
  <si>
    <t>19130701103</t>
  </si>
  <si>
    <t>黄飘婷</t>
  </si>
  <si>
    <t>18130700729</t>
  </si>
  <si>
    <t>李舒婷</t>
  </si>
  <si>
    <t>19130702214</t>
  </si>
  <si>
    <t>陈政恒</t>
  </si>
  <si>
    <t>20140103015</t>
  </si>
  <si>
    <t>彭婉婷</t>
  </si>
  <si>
    <t>20140103823</t>
  </si>
  <si>
    <t>林文莲</t>
  </si>
  <si>
    <t>20140104429</t>
  </si>
  <si>
    <t>苏旺平</t>
  </si>
  <si>
    <t>20140103217</t>
  </si>
  <si>
    <t>林思秀</t>
  </si>
  <si>
    <t>21140106217</t>
  </si>
  <si>
    <t>梁远芳</t>
  </si>
  <si>
    <t>19140100924</t>
  </si>
  <si>
    <t>岑思敏</t>
  </si>
  <si>
    <t>20140104530</t>
  </si>
  <si>
    <t>徐明福</t>
  </si>
  <si>
    <t>20140103621</t>
  </si>
  <si>
    <t>陈秋瑜</t>
  </si>
  <si>
    <t>20140102712</t>
  </si>
  <si>
    <t>莫嘉杰</t>
  </si>
  <si>
    <t>19140101227</t>
  </si>
  <si>
    <t>莫小翠</t>
  </si>
  <si>
    <t>21140106116</t>
  </si>
  <si>
    <t>邓晓婷</t>
  </si>
  <si>
    <t>20140102005</t>
  </si>
  <si>
    <t>何文敏</t>
  </si>
  <si>
    <t>20140102207</t>
  </si>
  <si>
    <t>李火兰</t>
  </si>
  <si>
    <t>19140101025</t>
  </si>
  <si>
    <t>岑晓怡</t>
  </si>
  <si>
    <t>19140100823</t>
  </si>
  <si>
    <t>陈楚霞</t>
  </si>
  <si>
    <t>21140104702</t>
  </si>
  <si>
    <t>彭沁</t>
  </si>
  <si>
    <t>22140202618</t>
  </si>
  <si>
    <t>冯惠琼</t>
  </si>
  <si>
    <t>21140200830</t>
  </si>
  <si>
    <t>陈欣</t>
  </si>
  <si>
    <t>22140203628</t>
  </si>
  <si>
    <t>陈凤仪</t>
  </si>
  <si>
    <t>22140202719</t>
  </si>
  <si>
    <t>黄月媛</t>
  </si>
  <si>
    <t>22140201204</t>
  </si>
  <si>
    <t>周钰莹</t>
  </si>
  <si>
    <t>22140202214</t>
  </si>
  <si>
    <t>程瑜</t>
  </si>
  <si>
    <t>21140200628</t>
  </si>
  <si>
    <t>何慕贞</t>
  </si>
  <si>
    <t>22140202113</t>
  </si>
  <si>
    <t>王姣瑞</t>
  </si>
  <si>
    <t>22140202820</t>
  </si>
  <si>
    <t>陈晓文</t>
  </si>
  <si>
    <t>21140200325</t>
  </si>
  <si>
    <t>周恋</t>
  </si>
  <si>
    <t>22140203729</t>
  </si>
  <si>
    <t>梁思妹</t>
  </si>
  <si>
    <t>22140201103</t>
  </si>
  <si>
    <t>周宝祯</t>
  </si>
  <si>
    <t>22140202517</t>
  </si>
  <si>
    <t>廖彩平</t>
  </si>
  <si>
    <t>23140203901</t>
  </si>
  <si>
    <t>林莹莹</t>
  </si>
  <si>
    <t>23140301416</t>
  </si>
  <si>
    <t>郑海欣</t>
  </si>
  <si>
    <t>23140300709</t>
  </si>
  <si>
    <t>陈吉岩</t>
  </si>
  <si>
    <t>23140301921</t>
  </si>
  <si>
    <t>骆秋敏</t>
  </si>
  <si>
    <t>23140300103</t>
  </si>
  <si>
    <t>黎颜君</t>
  </si>
  <si>
    <t>24140304820</t>
  </si>
  <si>
    <t>禤子霞</t>
  </si>
  <si>
    <t>23140300911</t>
  </si>
  <si>
    <t>曾祥锋</t>
  </si>
  <si>
    <t>23140302830</t>
  </si>
  <si>
    <t>袁婷婷</t>
  </si>
  <si>
    <t>24140303911</t>
  </si>
  <si>
    <t>陈水莲</t>
  </si>
  <si>
    <t>24140303305</t>
  </si>
  <si>
    <t>江炎基</t>
  </si>
  <si>
    <t>24140304315</t>
  </si>
  <si>
    <t>甘红莉</t>
  </si>
  <si>
    <t>23140300810</t>
  </si>
  <si>
    <t>张梦桦</t>
  </si>
  <si>
    <t>23140302729</t>
  </si>
  <si>
    <t>黎嘉朗</t>
  </si>
  <si>
    <t>23140301517</t>
  </si>
  <si>
    <t>姚玉梅</t>
  </si>
  <si>
    <t>23140301012</t>
  </si>
  <si>
    <t>梁妙婵</t>
  </si>
  <si>
    <t>23140302123</t>
  </si>
  <si>
    <t>田思瑶</t>
  </si>
  <si>
    <t>24140304416</t>
  </si>
  <si>
    <t>林少华</t>
  </si>
  <si>
    <t>25140402214</t>
  </si>
  <si>
    <t>欧淑英</t>
  </si>
  <si>
    <t>27140407002</t>
  </si>
  <si>
    <t>张贺</t>
  </si>
  <si>
    <t>25140401103</t>
  </si>
  <si>
    <t>关梓筠</t>
  </si>
  <si>
    <t>25140403729</t>
  </si>
  <si>
    <t>李凤欣</t>
  </si>
  <si>
    <t>28140409901</t>
  </si>
  <si>
    <t>简婉捷</t>
  </si>
  <si>
    <t>24140400325</t>
  </si>
  <si>
    <t>钟洁怡</t>
  </si>
  <si>
    <t>28140410204</t>
  </si>
  <si>
    <t>梁楚怡</t>
  </si>
  <si>
    <t>24140400830</t>
  </si>
  <si>
    <t>潘文娟</t>
  </si>
  <si>
    <t>25140402416</t>
  </si>
  <si>
    <t>谢海玲</t>
  </si>
  <si>
    <t>26140404204</t>
  </si>
  <si>
    <t>王敏娜</t>
  </si>
  <si>
    <t>29140413002</t>
  </si>
  <si>
    <t>陈飞云</t>
  </si>
  <si>
    <t>29140413103</t>
  </si>
  <si>
    <t>张雁金</t>
  </si>
  <si>
    <t>31140505108</t>
  </si>
  <si>
    <t>李双保</t>
  </si>
  <si>
    <t>33140511815</t>
  </si>
  <si>
    <t>伍子炜</t>
  </si>
  <si>
    <t>31140506219</t>
  </si>
  <si>
    <t>吴春梅</t>
  </si>
  <si>
    <t>33140512017</t>
  </si>
  <si>
    <t>何狄雷</t>
  </si>
  <si>
    <t>30140502108</t>
  </si>
  <si>
    <t>严煜君</t>
  </si>
  <si>
    <t>31140504401</t>
  </si>
  <si>
    <t>李亚卓</t>
  </si>
  <si>
    <t>30140503320</t>
  </si>
  <si>
    <t>梁梓荣</t>
  </si>
  <si>
    <t>31140504603</t>
  </si>
  <si>
    <t>冼一峰</t>
  </si>
  <si>
    <t>33140513128</t>
  </si>
  <si>
    <t>梁育嘉</t>
  </si>
  <si>
    <t>30140503522</t>
  </si>
  <si>
    <t>黄玉嫦</t>
  </si>
  <si>
    <t>29140500118</t>
  </si>
  <si>
    <t>邓广鹏</t>
  </si>
  <si>
    <t>30140503926</t>
  </si>
  <si>
    <t>谭根焕</t>
  </si>
  <si>
    <t>32140508411</t>
  </si>
  <si>
    <t>谢明文</t>
  </si>
  <si>
    <t>32140507906</t>
  </si>
  <si>
    <t>刘慕贞</t>
  </si>
  <si>
    <t>31140505815</t>
  </si>
  <si>
    <t>陈栋</t>
  </si>
  <si>
    <t>33140511714</t>
  </si>
  <si>
    <t>罗志杰</t>
  </si>
  <si>
    <t>30140504128</t>
  </si>
  <si>
    <t>王素坚</t>
  </si>
  <si>
    <t>32140508714</t>
  </si>
  <si>
    <t>陈益祥</t>
  </si>
  <si>
    <t>33140511108</t>
  </si>
  <si>
    <t>邓晓明</t>
  </si>
  <si>
    <t>32140507704</t>
  </si>
  <si>
    <t>焦进财</t>
  </si>
  <si>
    <t>34140602626</t>
  </si>
  <si>
    <t>梁秋莹</t>
  </si>
  <si>
    <t>34140601212</t>
  </si>
  <si>
    <t>杨素闻</t>
  </si>
  <si>
    <t>34140600404</t>
  </si>
  <si>
    <t>焦梅兰</t>
  </si>
  <si>
    <t>34140600101</t>
  </si>
  <si>
    <t>杜立峰</t>
  </si>
  <si>
    <t>34140602121</t>
  </si>
  <si>
    <t>马秋婵</t>
  </si>
  <si>
    <t>34140602525</t>
  </si>
  <si>
    <t>周丽莎</t>
  </si>
  <si>
    <t>34140600202</t>
  </si>
  <si>
    <t>陈小英</t>
  </si>
  <si>
    <t>34140601010</t>
  </si>
  <si>
    <t>莫冰清</t>
  </si>
  <si>
    <t>34140602020</t>
  </si>
  <si>
    <t>丘家玲</t>
  </si>
  <si>
    <t>34140602828</t>
  </si>
  <si>
    <t>卢嘉文</t>
  </si>
  <si>
    <t>34140602727</t>
  </si>
  <si>
    <t>关志兴</t>
  </si>
  <si>
    <t>34140600808</t>
  </si>
  <si>
    <t>陈勇权</t>
  </si>
  <si>
    <t>34140601616</t>
  </si>
  <si>
    <t>杨燕婷</t>
  </si>
  <si>
    <t>34140601919</t>
  </si>
  <si>
    <t>张雯曦</t>
  </si>
  <si>
    <t>34140602929</t>
  </si>
  <si>
    <t>陈乃平</t>
  </si>
  <si>
    <t>35140701716</t>
  </si>
  <si>
    <t>崔莉</t>
  </si>
  <si>
    <t>35140700403</t>
  </si>
  <si>
    <t>邬子晔</t>
  </si>
  <si>
    <t>36140704009</t>
  </si>
  <si>
    <t>陈红妃</t>
  </si>
  <si>
    <t>35140701413</t>
  </si>
  <si>
    <t>陈丽华</t>
  </si>
  <si>
    <t>35140702423</t>
  </si>
  <si>
    <t>麦丽芳</t>
  </si>
  <si>
    <t>35140702524</t>
  </si>
  <si>
    <t>李嘉丽</t>
  </si>
  <si>
    <t>35140700605</t>
  </si>
  <si>
    <t>梁碧怡</t>
  </si>
  <si>
    <t>35140703029</t>
  </si>
  <si>
    <t>赖冬颜</t>
  </si>
  <si>
    <t>35140702625</t>
  </si>
  <si>
    <t>谢贤江</t>
  </si>
  <si>
    <t>36140703908</t>
  </si>
  <si>
    <t>徐树敏</t>
  </si>
  <si>
    <t>35140700908</t>
  </si>
  <si>
    <t>庄少杏</t>
  </si>
  <si>
    <t>36140703706</t>
  </si>
  <si>
    <t>黄诗</t>
  </si>
  <si>
    <t>35140702019</t>
  </si>
  <si>
    <t>赖思芳</t>
  </si>
  <si>
    <t>36140704817</t>
  </si>
  <si>
    <t>李胜兰</t>
  </si>
  <si>
    <t>35140701009</t>
  </si>
  <si>
    <t>廖建方</t>
  </si>
  <si>
    <t>校医</t>
  </si>
  <si>
    <t>47150100202</t>
  </si>
  <si>
    <t>林诗琪</t>
  </si>
  <si>
    <t>47150100606</t>
  </si>
  <si>
    <t>麦丽仪</t>
  </si>
  <si>
    <t>47150100101</t>
  </si>
  <si>
    <t>吴钰滢</t>
  </si>
  <si>
    <t>47150100707</t>
  </si>
  <si>
    <t>麦楚宜</t>
  </si>
  <si>
    <t>47150100303</t>
  </si>
  <si>
    <t>赵艳君</t>
  </si>
  <si>
    <t>47150100404</t>
  </si>
  <si>
    <t>甘倩欣</t>
  </si>
  <si>
    <t>47150100505</t>
  </si>
  <si>
    <t>姚宇媚</t>
  </si>
  <si>
    <t>36220100425</t>
  </si>
  <si>
    <t>林镇鹏</t>
  </si>
  <si>
    <t>36220100122</t>
  </si>
  <si>
    <t>陈健浩</t>
  </si>
  <si>
    <t>36220100526</t>
  </si>
  <si>
    <t>杨栩环</t>
  </si>
  <si>
    <t>36220100324</t>
  </si>
  <si>
    <t>何超杰</t>
  </si>
  <si>
    <t>36220100223</t>
  </si>
  <si>
    <t>梁建明</t>
  </si>
  <si>
    <t>物理教师</t>
  </si>
  <si>
    <t>37220200602</t>
  </si>
  <si>
    <t>朱艳华</t>
  </si>
  <si>
    <t>36220200430</t>
  </si>
  <si>
    <t>张东旭</t>
  </si>
  <si>
    <t>37220201208</t>
  </si>
  <si>
    <t>麦伟南</t>
  </si>
  <si>
    <t>37220300212</t>
  </si>
  <si>
    <t>李海兰</t>
  </si>
  <si>
    <t>37220300111</t>
  </si>
  <si>
    <t>莫灿勇</t>
  </si>
  <si>
    <t>37220300414</t>
  </si>
  <si>
    <t>黎恩恩</t>
  </si>
  <si>
    <t>地理教师</t>
  </si>
  <si>
    <t>37220400923</t>
  </si>
  <si>
    <t>张琳</t>
  </si>
  <si>
    <t>37220400620</t>
  </si>
  <si>
    <t>林荣琴</t>
  </si>
  <si>
    <t>37220401125</t>
  </si>
  <si>
    <t>陈虹宇</t>
  </si>
  <si>
    <t>37220400721</t>
  </si>
  <si>
    <t>梁君</t>
  </si>
  <si>
    <t>38220500805</t>
  </si>
  <si>
    <t>梁美霞</t>
  </si>
  <si>
    <t>38220500502</t>
  </si>
  <si>
    <t>陈一晶</t>
  </si>
  <si>
    <t>38220501007</t>
  </si>
  <si>
    <t>陈碧素</t>
  </si>
  <si>
    <t>39230101113</t>
  </si>
  <si>
    <t>余俊豪</t>
  </si>
  <si>
    <t>39230101012</t>
  </si>
  <si>
    <t>梁俊廷</t>
  </si>
  <si>
    <t>39230101820</t>
  </si>
  <si>
    <t>钟杏兴</t>
  </si>
  <si>
    <t>39230100103</t>
  </si>
  <si>
    <t>龙源兴</t>
  </si>
  <si>
    <t>39230100204</t>
  </si>
  <si>
    <t>焦纪枫</t>
  </si>
  <si>
    <t>39230101214</t>
  </si>
  <si>
    <t>黄嘉健</t>
  </si>
  <si>
    <t>39230100507</t>
  </si>
  <si>
    <t>袁武辉</t>
  </si>
  <si>
    <t>39230100406</t>
  </si>
  <si>
    <t>卢俊伟</t>
  </si>
  <si>
    <t>39230101416</t>
  </si>
  <si>
    <t>黄景庭</t>
  </si>
  <si>
    <t>40230201205</t>
  </si>
  <si>
    <t>王绮雯</t>
  </si>
  <si>
    <t>40230202114</t>
  </si>
  <si>
    <t>王楚瑶</t>
  </si>
  <si>
    <t>40230200902</t>
  </si>
  <si>
    <t>梁碧欣</t>
  </si>
  <si>
    <t>39230200528</t>
  </si>
  <si>
    <t>邓慧珍</t>
  </si>
  <si>
    <t>40230201104</t>
  </si>
  <si>
    <t>陈广钺</t>
  </si>
  <si>
    <t>40230201508</t>
  </si>
  <si>
    <t>梁晓恩</t>
  </si>
  <si>
    <t>40230202720</t>
  </si>
  <si>
    <t>罗淑珍</t>
  </si>
  <si>
    <t>39230200225</t>
  </si>
  <si>
    <t>林烘欣</t>
  </si>
  <si>
    <t>40230203225</t>
  </si>
  <si>
    <t>伍丽明</t>
  </si>
  <si>
    <t>40230203124</t>
  </si>
  <si>
    <t>古爱锋</t>
  </si>
  <si>
    <t>40230203528</t>
  </si>
  <si>
    <t>黄颖淇</t>
  </si>
  <si>
    <t>40230202518</t>
  </si>
  <si>
    <t>刘金容</t>
  </si>
  <si>
    <t>40230202316</t>
  </si>
  <si>
    <t>骆添娣</t>
  </si>
  <si>
    <t>39230200730</t>
  </si>
  <si>
    <t>梁泳琪</t>
  </si>
  <si>
    <t>39230200427</t>
  </si>
  <si>
    <t>王敏</t>
  </si>
  <si>
    <t>40230202215</t>
  </si>
  <si>
    <t>梁舒茵</t>
  </si>
  <si>
    <t>39230200629</t>
  </si>
  <si>
    <t>曾少琴</t>
  </si>
  <si>
    <t>40230201710</t>
  </si>
  <si>
    <t>欧银丝</t>
  </si>
  <si>
    <t>40230201407</t>
  </si>
  <si>
    <t>黎晓怡</t>
  </si>
  <si>
    <t>41230300503</t>
  </si>
  <si>
    <t>林业凤</t>
  </si>
  <si>
    <t>41230300402</t>
  </si>
  <si>
    <t>冼毅宝</t>
  </si>
  <si>
    <t>40230300129</t>
  </si>
  <si>
    <t>黄燕玲</t>
  </si>
  <si>
    <t>41230400508</t>
  </si>
  <si>
    <t>廖艳婷</t>
  </si>
  <si>
    <t>41230400407</t>
  </si>
  <si>
    <t>冯丽燕</t>
  </si>
  <si>
    <t>41230400710</t>
  </si>
  <si>
    <t>植中荣</t>
  </si>
  <si>
    <t>41230400205</t>
  </si>
  <si>
    <t>黄敏华</t>
  </si>
  <si>
    <t>41230400609</t>
  </si>
  <si>
    <t>朱晓琦</t>
  </si>
  <si>
    <t>41230400306</t>
  </si>
  <si>
    <t>谢俏琴</t>
  </si>
  <si>
    <t>41230501526</t>
  </si>
  <si>
    <t>李伟怡</t>
  </si>
  <si>
    <t>41230500718</t>
  </si>
  <si>
    <t>陈爱颖</t>
  </si>
  <si>
    <t>42230504122</t>
  </si>
  <si>
    <t>潘云飞</t>
  </si>
  <si>
    <t>42230502607</t>
  </si>
  <si>
    <t>吴嘉琦</t>
  </si>
  <si>
    <t>43230507526</t>
  </si>
  <si>
    <t>周蓓</t>
  </si>
  <si>
    <t>42230502910</t>
  </si>
  <si>
    <t>黎玉妍</t>
  </si>
  <si>
    <t>42230503314</t>
  </si>
  <si>
    <t>许妍</t>
  </si>
  <si>
    <t>42230502405</t>
  </si>
  <si>
    <t>谭敏霞</t>
  </si>
  <si>
    <t>43230505809</t>
  </si>
  <si>
    <t>王晓钧</t>
  </si>
  <si>
    <t>44230508203</t>
  </si>
  <si>
    <t>张巧君</t>
  </si>
  <si>
    <t>43230506314</t>
  </si>
  <si>
    <t>陈瑜</t>
  </si>
  <si>
    <t>42230502809</t>
  </si>
  <si>
    <t>吴翠玲</t>
  </si>
  <si>
    <t>44230508506</t>
  </si>
  <si>
    <t>梁钰桦</t>
  </si>
  <si>
    <t>43230507324</t>
  </si>
  <si>
    <t>何雪梅</t>
  </si>
  <si>
    <t>42230502506</t>
  </si>
  <si>
    <t>叶芷茵</t>
  </si>
  <si>
    <t>43230506819</t>
  </si>
  <si>
    <t>李孔静</t>
  </si>
  <si>
    <t>45230601813</t>
  </si>
  <si>
    <t>李心怡</t>
  </si>
  <si>
    <t>45230601914</t>
  </si>
  <si>
    <t>何婉儿</t>
  </si>
  <si>
    <t>44230600328</t>
  </si>
  <si>
    <t>钟建超</t>
  </si>
  <si>
    <t>45230601308</t>
  </si>
  <si>
    <t>李钻仪</t>
  </si>
  <si>
    <t>45230602015</t>
  </si>
  <si>
    <t>蔡静</t>
  </si>
  <si>
    <t>45230600702</t>
  </si>
  <si>
    <t>李健斌</t>
  </si>
  <si>
    <t>45230601611</t>
  </si>
  <si>
    <t>吴必雄</t>
  </si>
  <si>
    <t>44230600227</t>
  </si>
  <si>
    <t>林肇洪</t>
  </si>
  <si>
    <t>45230600904</t>
  </si>
  <si>
    <t>邱润林</t>
  </si>
  <si>
    <t>45230601712</t>
  </si>
  <si>
    <t>罗颖娴</t>
  </si>
  <si>
    <t>45230600803</t>
  </si>
  <si>
    <t>罗芷媚</t>
  </si>
  <si>
    <t>44230600530</t>
  </si>
  <si>
    <t>廖尚通</t>
  </si>
  <si>
    <t>46230701601</t>
  </si>
  <si>
    <t>张华梅</t>
  </si>
  <si>
    <t>45230701227</t>
  </si>
  <si>
    <t>陈嘉仪</t>
  </si>
  <si>
    <t>46230701904</t>
  </si>
  <si>
    <t>艾振玲</t>
  </si>
  <si>
    <t>45230701025</t>
  </si>
  <si>
    <t>岑毅敏</t>
  </si>
  <si>
    <t>45230700823</t>
  </si>
  <si>
    <t>刘灿星</t>
  </si>
  <si>
    <t>45230700116</t>
  </si>
  <si>
    <t>蔡钰仪</t>
  </si>
  <si>
    <t>45230700924</t>
  </si>
  <si>
    <t>伍思韵</t>
  </si>
  <si>
    <t>45230700722</t>
  </si>
  <si>
    <t>苏敏</t>
  </si>
  <si>
    <t>46230702005</t>
  </si>
  <si>
    <t>陈思敏</t>
  </si>
  <si>
    <t>46230701702</t>
  </si>
  <si>
    <t>陈晓敏</t>
  </si>
  <si>
    <t>45230701126</t>
  </si>
  <si>
    <t>杨美仪</t>
  </si>
  <si>
    <t>45230701429</t>
  </si>
  <si>
    <t>梁海民</t>
  </si>
</sst>
</file>

<file path=xl/styles.xml><?xml version="1.0" encoding="utf-8"?>
<styleSheet xmlns="http://schemas.openxmlformats.org/spreadsheetml/2006/main">
  <numFmts count="6">
    <numFmt numFmtId="176" formatCode="0.000_ "/>
    <numFmt numFmtId="177" formatCode="0.0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5">
    <font>
      <sz val="12"/>
      <name val="宋体"/>
      <charset val="134"/>
    </font>
    <font>
      <sz val="10"/>
      <name val="宋体"/>
      <charset val="134"/>
    </font>
    <font>
      <b/>
      <sz val="20"/>
      <name val="宋体"/>
      <charset val="134"/>
    </font>
    <font>
      <sz val="18"/>
      <name val="宋体"/>
      <charset val="134"/>
    </font>
    <font>
      <sz val="9"/>
      <name val="宋体"/>
      <charset val="134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8" fillId="8" borderId="3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0" fillId="21" borderId="8" applyNumberFormat="0" applyFont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1" fillId="2" borderId="6" applyNumberFormat="0" applyAlignment="0" applyProtection="0">
      <alignment vertical="center"/>
    </xf>
    <xf numFmtId="0" fontId="6" fillId="2" borderId="3" applyNumberFormat="0" applyAlignment="0" applyProtection="0">
      <alignment vertical="center"/>
    </xf>
    <xf numFmtId="0" fontId="21" fillId="20" borderId="7" applyNumberFormat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NumberFormat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49" fontId="1" fillId="0" borderId="0" xfId="0" applyNumberFormat="1" applyFont="1" applyFill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177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176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3">
    <dxf>
      <fill>
        <patternFill patternType="solid">
          <bgColor indexed="52"/>
        </patternFill>
      </fill>
    </dxf>
    <dxf>
      <fill>
        <patternFill patternType="solid">
          <bgColor indexed="52"/>
        </patternFill>
      </fill>
    </dxf>
    <dxf>
      <fill>
        <patternFill patternType="solid">
          <bgColor indexed="52"/>
        </patternFill>
      </fill>
    </dxf>
  </dxf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C:\Documents and Settings\Administrator\&#26700;&#38754;\2018&#25945;&#24072;&#25307;&#32856;\&#25253;&#21517;&#31572;&#21367;\2018&#24180;&#25945;&#24072;&#25307;&#32856;&#27599;&#26085;&#25253;&#21517;&#20154;&#25968;&#32479;&#35745;&#3492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每日统计"/>
      <sheetName val="总计 "/>
      <sheetName val="Sheet1"/>
    </sheetNames>
    <sheetDataSet>
      <sheetData sheetId="0"/>
      <sheetData sheetId="1">
        <row r="3">
          <cell r="A3">
            <v>1101</v>
          </cell>
          <cell r="B3" t="str">
            <v>肇庆市高要区高中</v>
          </cell>
        </row>
        <row r="4">
          <cell r="A4">
            <v>1102</v>
          </cell>
          <cell r="B4" t="str">
            <v>肇庆市高要区高中</v>
          </cell>
        </row>
        <row r="5">
          <cell r="A5">
            <v>1201</v>
          </cell>
          <cell r="B5" t="str">
            <v>肇庆市高要区乡镇初级中学</v>
          </cell>
        </row>
        <row r="6">
          <cell r="A6">
            <v>1202</v>
          </cell>
          <cell r="B6" t="str">
            <v>肇庆市高要区乡镇初级中学</v>
          </cell>
        </row>
        <row r="7">
          <cell r="A7">
            <v>1203</v>
          </cell>
          <cell r="B7" t="str">
            <v>肇庆市高要区乡镇初级中学</v>
          </cell>
        </row>
        <row r="8">
          <cell r="A8">
            <v>1204</v>
          </cell>
          <cell r="B8" t="str">
            <v>肇庆市高要区乡镇初级中学</v>
          </cell>
        </row>
        <row r="9">
          <cell r="A9">
            <v>1205</v>
          </cell>
          <cell r="B9" t="str">
            <v>肇庆市高要区乡镇初级中学</v>
          </cell>
        </row>
        <row r="10">
          <cell r="A10">
            <v>1301</v>
          </cell>
          <cell r="B10" t="str">
            <v>肇庆市高要区乡镇（街道）中小学</v>
          </cell>
        </row>
        <row r="11">
          <cell r="A11">
            <v>1302</v>
          </cell>
          <cell r="B11" t="str">
            <v>肇庆市高要区乡镇中小学</v>
          </cell>
        </row>
        <row r="12">
          <cell r="A12">
            <v>1303</v>
          </cell>
          <cell r="B12" t="str">
            <v>肇庆市高要区乡镇（街道）小学</v>
          </cell>
        </row>
        <row r="13">
          <cell r="A13">
            <v>1304</v>
          </cell>
          <cell r="B13" t="str">
            <v>肇庆市高要区乡镇（街道）小学</v>
          </cell>
        </row>
        <row r="14">
          <cell r="A14">
            <v>1305</v>
          </cell>
          <cell r="B14" t="str">
            <v>肇庆市高要区乡镇小学（教学点）</v>
          </cell>
        </row>
        <row r="15">
          <cell r="A15">
            <v>1306</v>
          </cell>
          <cell r="B15" t="str">
            <v>肇庆市高要区乡镇（街道）小学</v>
          </cell>
        </row>
        <row r="16">
          <cell r="A16">
            <v>1307</v>
          </cell>
          <cell r="B16" t="str">
            <v>肇庆市高要区乡镇（街道）小学</v>
          </cell>
        </row>
        <row r="17">
          <cell r="A17">
            <v>1401</v>
          </cell>
          <cell r="B17" t="str">
            <v>肇庆市高要区金利镇小学教学点</v>
          </cell>
        </row>
        <row r="18">
          <cell r="A18">
            <v>1402</v>
          </cell>
          <cell r="B18" t="str">
            <v>肇庆市高要区金利镇小学教学点</v>
          </cell>
        </row>
        <row r="19">
          <cell r="A19">
            <v>1403</v>
          </cell>
          <cell r="B19" t="str">
            <v>肇庆市高要区金利镇小学教学点</v>
          </cell>
        </row>
        <row r="20">
          <cell r="A20">
            <v>1404</v>
          </cell>
          <cell r="B20" t="str">
            <v>肇庆市高要区金利镇小学教学点</v>
          </cell>
        </row>
        <row r="21">
          <cell r="A21">
            <v>1405</v>
          </cell>
          <cell r="B21" t="str">
            <v>肇庆市高要区金利镇小学教学点</v>
          </cell>
        </row>
        <row r="22">
          <cell r="A22">
            <v>1406</v>
          </cell>
          <cell r="B22" t="str">
            <v>肇庆市高要区金利镇小学教学点</v>
          </cell>
        </row>
        <row r="23">
          <cell r="A23">
            <v>1407</v>
          </cell>
          <cell r="B23" t="str">
            <v>肇庆市高要区金利镇小学教学点</v>
          </cell>
        </row>
        <row r="24">
          <cell r="A24">
            <v>1501</v>
          </cell>
          <cell r="B24" t="str">
            <v>肇庆市高要区中小学校医</v>
          </cell>
        </row>
        <row r="25">
          <cell r="A25">
            <v>2201</v>
          </cell>
          <cell r="B25" t="str">
            <v>肇庆市高要区乡镇初级中学</v>
          </cell>
        </row>
        <row r="26">
          <cell r="A26">
            <v>2202</v>
          </cell>
          <cell r="B26" t="str">
            <v>肇庆市高要区乡镇初级中学</v>
          </cell>
        </row>
        <row r="27">
          <cell r="A27">
            <v>2203</v>
          </cell>
          <cell r="B27" t="str">
            <v>肇庆市高要区乡镇初级中学</v>
          </cell>
        </row>
        <row r="28">
          <cell r="A28">
            <v>2204</v>
          </cell>
          <cell r="B28" t="str">
            <v>肇庆市高要区乡镇初级中学</v>
          </cell>
        </row>
        <row r="29">
          <cell r="A29">
            <v>2205</v>
          </cell>
          <cell r="B29" t="str">
            <v>肇庆市高要区乡镇初级中学</v>
          </cell>
        </row>
        <row r="30">
          <cell r="A30">
            <v>2301</v>
          </cell>
          <cell r="B30" t="str">
            <v>肇庆市高要区乡镇中小学</v>
          </cell>
        </row>
        <row r="31">
          <cell r="A31">
            <v>2302</v>
          </cell>
          <cell r="B31" t="str">
            <v>肇庆市高要区乡镇（街道）小学</v>
          </cell>
        </row>
        <row r="32">
          <cell r="A32">
            <v>2303</v>
          </cell>
          <cell r="B32" t="str">
            <v>肇庆市高要区乡镇（街道）小学</v>
          </cell>
        </row>
        <row r="33">
          <cell r="A33">
            <v>2304</v>
          </cell>
          <cell r="B33" t="str">
            <v>肇庆市高要区乡镇小学</v>
          </cell>
        </row>
        <row r="34">
          <cell r="A34">
            <v>2305</v>
          </cell>
          <cell r="B34" t="str">
            <v>肇庆市高要区乡镇小学</v>
          </cell>
        </row>
        <row r="35">
          <cell r="A35">
            <v>2306</v>
          </cell>
          <cell r="B35" t="str">
            <v>肇庆市高要区乡镇（街道）小学</v>
          </cell>
        </row>
        <row r="36">
          <cell r="A36">
            <v>2307</v>
          </cell>
          <cell r="B36" t="str">
            <v>肇庆市高要区乡镇（街道）小学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M341"/>
  <sheetViews>
    <sheetView tabSelected="1" zoomScale="85" zoomScaleNormal="85" workbookViewId="0">
      <pane ySplit="3" topLeftCell="A326" activePane="bottomLeft" state="frozen"/>
      <selection/>
      <selection pane="bottomLeft" activeCell="L326" sqref="L326"/>
    </sheetView>
  </sheetViews>
  <sheetFormatPr defaultColWidth="9" defaultRowHeight="33" customHeight="1"/>
  <cols>
    <col min="1" max="1" width="4.125" style="4" customWidth="1"/>
    <col min="2" max="2" width="20.8833333333333" style="4" customWidth="1"/>
    <col min="3" max="3" width="11.175" style="4" customWidth="1"/>
    <col min="4" max="4" width="8.525" style="4" customWidth="1"/>
    <col min="5" max="5" width="12.625" style="5" customWidth="1"/>
    <col min="6" max="6" width="9" style="6" customWidth="1"/>
    <col min="7" max="7" width="4.7" style="6" customWidth="1"/>
    <col min="8" max="8" width="10.5" style="4" customWidth="1"/>
    <col min="9" max="9" width="12.9416666666667" style="3" customWidth="1"/>
    <col min="10" max="10" width="11.175" style="4" customWidth="1"/>
    <col min="11" max="11" width="9" style="4" customWidth="1"/>
    <col min="12" max="12" width="9" style="6" customWidth="1"/>
    <col min="13" max="13" width="10.2833333333333" style="7" customWidth="1"/>
    <col min="14" max="241" width="9" style="6" customWidth="1"/>
    <col min="242" max="16384" width="9" style="6"/>
  </cols>
  <sheetData>
    <row r="1" s="1" customFormat="1" ht="56" customHeight="1" spans="1:13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="2" customFormat="1" ht="13" customHeight="1" spans="1:13">
      <c r="A2" s="9"/>
      <c r="B2" s="9"/>
      <c r="C2" s="9"/>
      <c r="D2" s="9"/>
      <c r="E2" s="10"/>
      <c r="F2" s="11"/>
      <c r="G2" s="11"/>
      <c r="H2" s="9"/>
      <c r="J2" s="9"/>
      <c r="K2" s="9"/>
      <c r="M2" s="20"/>
    </row>
    <row r="3" s="2" customFormat="1" customHeight="1" spans="1:13">
      <c r="A3" s="12" t="s">
        <v>1</v>
      </c>
      <c r="B3" s="13" t="s">
        <v>2</v>
      </c>
      <c r="C3" s="13" t="s">
        <v>3</v>
      </c>
      <c r="D3" s="13" t="s">
        <v>4</v>
      </c>
      <c r="E3" s="14" t="s">
        <v>5</v>
      </c>
      <c r="F3" s="13" t="s">
        <v>6</v>
      </c>
      <c r="G3" s="13" t="s">
        <v>7</v>
      </c>
      <c r="H3" s="12" t="s">
        <v>8</v>
      </c>
      <c r="I3" s="12" t="s">
        <v>9</v>
      </c>
      <c r="J3" s="21" t="s">
        <v>10</v>
      </c>
      <c r="K3" s="13" t="s">
        <v>11</v>
      </c>
      <c r="L3" s="13" t="s">
        <v>12</v>
      </c>
      <c r="M3" s="18" t="s">
        <v>13</v>
      </c>
    </row>
    <row r="4" s="2" customFormat="1" customHeight="1" spans="1:13">
      <c r="A4" s="13">
        <v>1</v>
      </c>
      <c r="B4" s="13" t="str">
        <f>VLOOKUP(C4,'[1]总计 '!$A$3:$B$36,2,FALSE)</f>
        <v>肇庆市高要区高中</v>
      </c>
      <c r="C4" s="13">
        <v>1101</v>
      </c>
      <c r="D4" s="15" t="s">
        <v>14</v>
      </c>
      <c r="E4" s="16" t="s">
        <v>15</v>
      </c>
      <c r="F4" s="13" t="s">
        <v>16</v>
      </c>
      <c r="G4" s="13" t="s">
        <v>17</v>
      </c>
      <c r="H4" s="17">
        <v>114.63</v>
      </c>
      <c r="I4" s="17">
        <v>85.7</v>
      </c>
      <c r="J4" s="22">
        <f t="shared" ref="J4:J67" si="0">H4*0.5+I4*0.5</f>
        <v>100.165</v>
      </c>
      <c r="K4" s="13">
        <v>1</v>
      </c>
      <c r="L4" s="13" t="s">
        <v>18</v>
      </c>
      <c r="M4" s="18"/>
    </row>
    <row r="5" s="2" customFormat="1" customHeight="1" spans="1:13">
      <c r="A5" s="13">
        <v>2</v>
      </c>
      <c r="B5" s="13" t="str">
        <f>VLOOKUP(C5,'[1]总计 '!$A$3:$B$36,2,FALSE)</f>
        <v>肇庆市高要区高中</v>
      </c>
      <c r="C5" s="13">
        <v>1101</v>
      </c>
      <c r="D5" s="15" t="s">
        <v>14</v>
      </c>
      <c r="E5" s="16" t="s">
        <v>19</v>
      </c>
      <c r="F5" s="13" t="s">
        <v>20</v>
      </c>
      <c r="G5" s="13" t="s">
        <v>21</v>
      </c>
      <c r="H5" s="17">
        <v>113.99</v>
      </c>
      <c r="I5" s="17">
        <v>80.8</v>
      </c>
      <c r="J5" s="22">
        <f t="shared" si="0"/>
        <v>97.395</v>
      </c>
      <c r="K5" s="13">
        <v>2</v>
      </c>
      <c r="L5" s="13" t="s">
        <v>18</v>
      </c>
      <c r="M5" s="18"/>
    </row>
    <row r="6" s="2" customFormat="1" customHeight="1" spans="1:13">
      <c r="A6" s="13">
        <v>3</v>
      </c>
      <c r="B6" s="13" t="str">
        <f>VLOOKUP(C6,'[1]总计 '!$A$3:$B$36,2,FALSE)</f>
        <v>肇庆市高要区高中</v>
      </c>
      <c r="C6" s="13">
        <v>1101</v>
      </c>
      <c r="D6" s="15" t="s">
        <v>14</v>
      </c>
      <c r="E6" s="16" t="s">
        <v>22</v>
      </c>
      <c r="F6" s="13" t="s">
        <v>23</v>
      </c>
      <c r="G6" s="13" t="s">
        <v>21</v>
      </c>
      <c r="H6" s="17">
        <v>115.04</v>
      </c>
      <c r="I6" s="17">
        <v>78.3</v>
      </c>
      <c r="J6" s="22">
        <f t="shared" si="0"/>
        <v>96.67</v>
      </c>
      <c r="K6" s="13">
        <v>3</v>
      </c>
      <c r="L6" s="13" t="s">
        <v>24</v>
      </c>
      <c r="M6" s="18"/>
    </row>
    <row r="7" s="2" customFormat="1" customHeight="1" spans="1:13">
      <c r="A7" s="13">
        <v>4</v>
      </c>
      <c r="B7" s="13" t="str">
        <f>VLOOKUP(C7,'[1]总计 '!$A$3:$B$36,2,FALSE)</f>
        <v>肇庆市高要区高中</v>
      </c>
      <c r="C7" s="13">
        <v>1101</v>
      </c>
      <c r="D7" s="15" t="s">
        <v>14</v>
      </c>
      <c r="E7" s="16" t="s">
        <v>25</v>
      </c>
      <c r="F7" s="13" t="s">
        <v>26</v>
      </c>
      <c r="G7" s="13" t="s">
        <v>21</v>
      </c>
      <c r="H7" s="17">
        <v>102.68</v>
      </c>
      <c r="I7" s="17">
        <v>89</v>
      </c>
      <c r="J7" s="22">
        <f t="shared" si="0"/>
        <v>95.84</v>
      </c>
      <c r="K7" s="13">
        <v>4</v>
      </c>
      <c r="L7" s="13" t="s">
        <v>24</v>
      </c>
      <c r="M7" s="18"/>
    </row>
    <row r="8" s="2" customFormat="1" customHeight="1" spans="1:13">
      <c r="A8" s="13">
        <v>5</v>
      </c>
      <c r="B8" s="13" t="str">
        <f>VLOOKUP(C8,'[1]总计 '!$A$3:$B$36,2,FALSE)</f>
        <v>肇庆市高要区高中</v>
      </c>
      <c r="C8" s="18">
        <v>1101</v>
      </c>
      <c r="D8" s="19" t="s">
        <v>14</v>
      </c>
      <c r="E8" s="16" t="s">
        <v>27</v>
      </c>
      <c r="F8" s="18" t="s">
        <v>28</v>
      </c>
      <c r="G8" s="18" t="s">
        <v>21</v>
      </c>
      <c r="H8" s="17">
        <v>107.97</v>
      </c>
      <c r="I8" s="17">
        <v>0</v>
      </c>
      <c r="J8" s="22">
        <f t="shared" si="0"/>
        <v>53.985</v>
      </c>
      <c r="K8" s="13">
        <v>5</v>
      </c>
      <c r="L8" s="13" t="s">
        <v>24</v>
      </c>
      <c r="M8" s="18" t="s">
        <v>29</v>
      </c>
    </row>
    <row r="9" s="2" customFormat="1" customHeight="1" spans="1:13">
      <c r="A9" s="13">
        <v>6</v>
      </c>
      <c r="B9" s="13" t="str">
        <f>VLOOKUP(C9,'[1]总计 '!$A$3:$B$36,2,FALSE)</f>
        <v>肇庆市高要区高中</v>
      </c>
      <c r="C9" s="13">
        <v>1101</v>
      </c>
      <c r="D9" s="15" t="s">
        <v>14</v>
      </c>
      <c r="E9" s="16" t="s">
        <v>30</v>
      </c>
      <c r="F9" s="13" t="s">
        <v>31</v>
      </c>
      <c r="G9" s="13" t="s">
        <v>17</v>
      </c>
      <c r="H9" s="17">
        <v>103.33</v>
      </c>
      <c r="I9" s="17">
        <v>0</v>
      </c>
      <c r="J9" s="22">
        <f t="shared" si="0"/>
        <v>51.665</v>
      </c>
      <c r="K9" s="13">
        <v>6</v>
      </c>
      <c r="L9" s="13" t="s">
        <v>24</v>
      </c>
      <c r="M9" s="18" t="s">
        <v>29</v>
      </c>
    </row>
    <row r="10" s="2" customFormat="1" customHeight="1" spans="1:13">
      <c r="A10" s="13">
        <v>7</v>
      </c>
      <c r="B10" s="13" t="str">
        <f>VLOOKUP(C10,'[1]总计 '!$A$3:$B$36,2,FALSE)</f>
        <v>肇庆市高要区高中</v>
      </c>
      <c r="C10" s="13">
        <v>1102</v>
      </c>
      <c r="D10" s="15" t="s">
        <v>32</v>
      </c>
      <c r="E10" s="16" t="s">
        <v>33</v>
      </c>
      <c r="F10" s="13" t="s">
        <v>34</v>
      </c>
      <c r="G10" s="13" t="s">
        <v>21</v>
      </c>
      <c r="H10" s="17">
        <v>127.82</v>
      </c>
      <c r="I10" s="17">
        <v>87</v>
      </c>
      <c r="J10" s="22">
        <f t="shared" si="0"/>
        <v>107.41</v>
      </c>
      <c r="K10" s="13">
        <v>1</v>
      </c>
      <c r="L10" s="13" t="s">
        <v>18</v>
      </c>
      <c r="M10" s="18"/>
    </row>
    <row r="11" s="2" customFormat="1" customHeight="1" spans="1:13">
      <c r="A11" s="13">
        <v>8</v>
      </c>
      <c r="B11" s="13" t="str">
        <f>VLOOKUP(C11,'[1]总计 '!$A$3:$B$36,2,FALSE)</f>
        <v>肇庆市高要区高中</v>
      </c>
      <c r="C11" s="13">
        <v>1102</v>
      </c>
      <c r="D11" s="15" t="s">
        <v>32</v>
      </c>
      <c r="E11" s="16" t="s">
        <v>35</v>
      </c>
      <c r="F11" s="13" t="s">
        <v>36</v>
      </c>
      <c r="G11" s="13" t="s">
        <v>17</v>
      </c>
      <c r="H11" s="17">
        <v>126.14</v>
      </c>
      <c r="I11" s="17">
        <v>85.9</v>
      </c>
      <c r="J11" s="22">
        <f t="shared" si="0"/>
        <v>106.02</v>
      </c>
      <c r="K11" s="13">
        <v>2</v>
      </c>
      <c r="L11" s="13" t="s">
        <v>24</v>
      </c>
      <c r="M11" s="18"/>
    </row>
    <row r="12" s="2" customFormat="1" customHeight="1" spans="1:13">
      <c r="A12" s="13">
        <v>9</v>
      </c>
      <c r="B12" s="13" t="str">
        <f>VLOOKUP(C12,'[1]总计 '!$A$3:$B$36,2,FALSE)</f>
        <v>肇庆市高要区高中</v>
      </c>
      <c r="C12" s="13">
        <v>1102</v>
      </c>
      <c r="D12" s="15" t="s">
        <v>32</v>
      </c>
      <c r="E12" s="16" t="s">
        <v>37</v>
      </c>
      <c r="F12" s="13" t="s">
        <v>38</v>
      </c>
      <c r="G12" s="13" t="s">
        <v>17</v>
      </c>
      <c r="H12" s="17">
        <v>123.6</v>
      </c>
      <c r="I12" s="17">
        <v>80.1</v>
      </c>
      <c r="J12" s="22">
        <f t="shared" si="0"/>
        <v>101.85</v>
      </c>
      <c r="K12" s="13">
        <v>3</v>
      </c>
      <c r="L12" s="13" t="s">
        <v>24</v>
      </c>
      <c r="M12" s="18"/>
    </row>
    <row r="13" s="2" customFormat="1" customHeight="1" spans="1:13">
      <c r="A13" s="13">
        <v>10</v>
      </c>
      <c r="B13" s="13" t="str">
        <f>VLOOKUP(C13,'[1]总计 '!$A$3:$B$36,2,FALSE)</f>
        <v>肇庆市高要区乡镇初级中学</v>
      </c>
      <c r="C13" s="13">
        <v>1201</v>
      </c>
      <c r="D13" s="15" t="s">
        <v>39</v>
      </c>
      <c r="E13" s="16" t="s">
        <v>40</v>
      </c>
      <c r="F13" s="13" t="s">
        <v>41</v>
      </c>
      <c r="G13" s="13" t="s">
        <v>21</v>
      </c>
      <c r="H13" s="17">
        <v>121.18</v>
      </c>
      <c r="I13" s="17">
        <v>87.2</v>
      </c>
      <c r="J13" s="22">
        <f t="shared" si="0"/>
        <v>104.19</v>
      </c>
      <c r="K13" s="13">
        <v>1</v>
      </c>
      <c r="L13" s="13" t="s">
        <v>18</v>
      </c>
      <c r="M13" s="18"/>
    </row>
    <row r="14" s="2" customFormat="1" customHeight="1" spans="1:13">
      <c r="A14" s="13">
        <v>11</v>
      </c>
      <c r="B14" s="13" t="str">
        <f>VLOOKUP(C14,'[1]总计 '!$A$3:$B$36,2,FALSE)</f>
        <v>肇庆市高要区乡镇初级中学</v>
      </c>
      <c r="C14" s="13">
        <v>1201</v>
      </c>
      <c r="D14" s="15" t="s">
        <v>39</v>
      </c>
      <c r="E14" s="16" t="s">
        <v>42</v>
      </c>
      <c r="F14" s="13" t="s">
        <v>43</v>
      </c>
      <c r="G14" s="13" t="s">
        <v>17</v>
      </c>
      <c r="H14" s="17">
        <v>121.27</v>
      </c>
      <c r="I14" s="17">
        <v>80.2</v>
      </c>
      <c r="J14" s="22">
        <f t="shared" si="0"/>
        <v>100.735</v>
      </c>
      <c r="K14" s="13">
        <v>2</v>
      </c>
      <c r="L14" s="13" t="s">
        <v>18</v>
      </c>
      <c r="M14" s="18"/>
    </row>
    <row r="15" s="2" customFormat="1" customHeight="1" spans="1:13">
      <c r="A15" s="13">
        <v>12</v>
      </c>
      <c r="B15" s="13" t="str">
        <f>VLOOKUP(C15,'[1]总计 '!$A$3:$B$36,2,FALSE)</f>
        <v>肇庆市高要区乡镇初级中学</v>
      </c>
      <c r="C15" s="13">
        <v>1201</v>
      </c>
      <c r="D15" s="15" t="s">
        <v>39</v>
      </c>
      <c r="E15" s="16" t="s">
        <v>44</v>
      </c>
      <c r="F15" s="13" t="s">
        <v>45</v>
      </c>
      <c r="G15" s="13" t="s">
        <v>17</v>
      </c>
      <c r="H15" s="17">
        <v>109.44</v>
      </c>
      <c r="I15" s="17">
        <v>85.2</v>
      </c>
      <c r="J15" s="22">
        <f t="shared" si="0"/>
        <v>97.32</v>
      </c>
      <c r="K15" s="13">
        <v>3</v>
      </c>
      <c r="L15" s="13" t="s">
        <v>24</v>
      </c>
      <c r="M15" s="18"/>
    </row>
    <row r="16" s="2" customFormat="1" customHeight="1" spans="1:13">
      <c r="A16" s="13">
        <v>13</v>
      </c>
      <c r="B16" s="13" t="str">
        <f>VLOOKUP(C16,'[1]总计 '!$A$3:$B$36,2,FALSE)</f>
        <v>肇庆市高要区乡镇初级中学</v>
      </c>
      <c r="C16" s="13">
        <v>1201</v>
      </c>
      <c r="D16" s="15" t="s">
        <v>39</v>
      </c>
      <c r="E16" s="16" t="s">
        <v>46</v>
      </c>
      <c r="F16" s="13" t="s">
        <v>47</v>
      </c>
      <c r="G16" s="13" t="s">
        <v>17</v>
      </c>
      <c r="H16" s="17">
        <v>107.45</v>
      </c>
      <c r="I16" s="17">
        <v>86.3</v>
      </c>
      <c r="J16" s="22">
        <f t="shared" si="0"/>
        <v>96.875</v>
      </c>
      <c r="K16" s="13">
        <v>4</v>
      </c>
      <c r="L16" s="13" t="s">
        <v>24</v>
      </c>
      <c r="M16" s="18"/>
    </row>
    <row r="17" s="2" customFormat="1" customHeight="1" spans="1:13">
      <c r="A17" s="13">
        <v>14</v>
      </c>
      <c r="B17" s="13" t="str">
        <f>VLOOKUP(C17,'[1]总计 '!$A$3:$B$36,2,FALSE)</f>
        <v>肇庆市高要区乡镇初级中学</v>
      </c>
      <c r="C17" s="13">
        <v>1201</v>
      </c>
      <c r="D17" s="15" t="s">
        <v>39</v>
      </c>
      <c r="E17" s="16" t="s">
        <v>48</v>
      </c>
      <c r="F17" s="13" t="s">
        <v>49</v>
      </c>
      <c r="G17" s="13" t="s">
        <v>17</v>
      </c>
      <c r="H17" s="17">
        <v>110.41</v>
      </c>
      <c r="I17" s="17">
        <v>77.1</v>
      </c>
      <c r="J17" s="22">
        <f t="shared" si="0"/>
        <v>93.755</v>
      </c>
      <c r="K17" s="13">
        <v>5</v>
      </c>
      <c r="L17" s="13" t="s">
        <v>24</v>
      </c>
      <c r="M17" s="18"/>
    </row>
    <row r="18" s="2" customFormat="1" customHeight="1" spans="1:13">
      <c r="A18" s="13">
        <v>15</v>
      </c>
      <c r="B18" s="13" t="str">
        <f>VLOOKUP(C18,'[1]总计 '!$A$3:$B$36,2,FALSE)</f>
        <v>肇庆市高要区乡镇初级中学</v>
      </c>
      <c r="C18" s="13">
        <v>1201</v>
      </c>
      <c r="D18" s="15" t="s">
        <v>39</v>
      </c>
      <c r="E18" s="16" t="s">
        <v>50</v>
      </c>
      <c r="F18" s="13" t="s">
        <v>51</v>
      </c>
      <c r="G18" s="13" t="s">
        <v>21</v>
      </c>
      <c r="H18" s="17">
        <v>110.61</v>
      </c>
      <c r="I18" s="17">
        <v>75</v>
      </c>
      <c r="J18" s="22">
        <f t="shared" si="0"/>
        <v>92.805</v>
      </c>
      <c r="K18" s="13">
        <v>6</v>
      </c>
      <c r="L18" s="13" t="s">
        <v>24</v>
      </c>
      <c r="M18" s="18"/>
    </row>
    <row r="19" s="2" customFormat="1" customHeight="1" spans="1:13">
      <c r="A19" s="13">
        <v>16</v>
      </c>
      <c r="B19" s="13" t="str">
        <f>VLOOKUP(C19,'[1]总计 '!$A$3:$B$36,2,FALSE)</f>
        <v>肇庆市高要区乡镇初级中学</v>
      </c>
      <c r="C19" s="13">
        <v>1202</v>
      </c>
      <c r="D19" s="15" t="s">
        <v>14</v>
      </c>
      <c r="E19" s="16" t="s">
        <v>52</v>
      </c>
      <c r="F19" s="13" t="s">
        <v>53</v>
      </c>
      <c r="G19" s="13" t="s">
        <v>17</v>
      </c>
      <c r="H19" s="17">
        <v>115.9</v>
      </c>
      <c r="I19" s="17">
        <v>89.1</v>
      </c>
      <c r="J19" s="22">
        <f t="shared" si="0"/>
        <v>102.5</v>
      </c>
      <c r="K19" s="13">
        <v>1</v>
      </c>
      <c r="L19" s="13" t="s">
        <v>18</v>
      </c>
      <c r="M19" s="18"/>
    </row>
    <row r="20" s="2" customFormat="1" customHeight="1" spans="1:13">
      <c r="A20" s="13">
        <v>17</v>
      </c>
      <c r="B20" s="13" t="str">
        <f>VLOOKUP(C20,'[1]总计 '!$A$3:$B$36,2,FALSE)</f>
        <v>肇庆市高要区乡镇初级中学</v>
      </c>
      <c r="C20" s="13">
        <v>1202</v>
      </c>
      <c r="D20" s="15" t="s">
        <v>14</v>
      </c>
      <c r="E20" s="16" t="s">
        <v>54</v>
      </c>
      <c r="F20" s="13" t="s">
        <v>55</v>
      </c>
      <c r="G20" s="13" t="s">
        <v>21</v>
      </c>
      <c r="H20" s="17">
        <v>114.21</v>
      </c>
      <c r="I20" s="17">
        <v>87.6</v>
      </c>
      <c r="J20" s="22">
        <f t="shared" si="0"/>
        <v>100.905</v>
      </c>
      <c r="K20" s="13">
        <v>2</v>
      </c>
      <c r="L20" s="13" t="s">
        <v>24</v>
      </c>
      <c r="M20" s="18"/>
    </row>
    <row r="21" s="2" customFormat="1" customHeight="1" spans="1:13">
      <c r="A21" s="13">
        <v>18</v>
      </c>
      <c r="B21" s="13" t="str">
        <f>VLOOKUP(C21,'[1]总计 '!$A$3:$B$36,2,FALSE)</f>
        <v>肇庆市高要区乡镇初级中学</v>
      </c>
      <c r="C21" s="13">
        <v>1202</v>
      </c>
      <c r="D21" s="15" t="s">
        <v>14</v>
      </c>
      <c r="E21" s="16" t="s">
        <v>56</v>
      </c>
      <c r="F21" s="13" t="s">
        <v>57</v>
      </c>
      <c r="G21" s="13" t="s">
        <v>21</v>
      </c>
      <c r="H21" s="17">
        <v>103.53</v>
      </c>
      <c r="I21" s="17">
        <v>0</v>
      </c>
      <c r="J21" s="22">
        <f t="shared" si="0"/>
        <v>51.765</v>
      </c>
      <c r="K21" s="13">
        <v>3</v>
      </c>
      <c r="L21" s="13" t="s">
        <v>24</v>
      </c>
      <c r="M21" s="18" t="s">
        <v>29</v>
      </c>
    </row>
    <row r="22" s="3" customFormat="1" customHeight="1" spans="1:13">
      <c r="A22" s="13">
        <v>19</v>
      </c>
      <c r="B22" s="13" t="str">
        <f>VLOOKUP(C22,'[1]总计 '!$A$3:$B$36,2,FALSE)</f>
        <v>肇庆市高要区乡镇初级中学</v>
      </c>
      <c r="C22" s="13">
        <v>1203</v>
      </c>
      <c r="D22" s="15" t="s">
        <v>58</v>
      </c>
      <c r="E22" s="16" t="s">
        <v>59</v>
      </c>
      <c r="F22" s="13" t="s">
        <v>60</v>
      </c>
      <c r="G22" s="13" t="s">
        <v>17</v>
      </c>
      <c r="H22" s="17">
        <v>119.49</v>
      </c>
      <c r="I22" s="17">
        <v>85.1</v>
      </c>
      <c r="J22" s="22">
        <f t="shared" si="0"/>
        <v>102.295</v>
      </c>
      <c r="K22" s="13">
        <v>1</v>
      </c>
      <c r="L22" s="12" t="s">
        <v>18</v>
      </c>
      <c r="M22" s="16" t="s">
        <v>61</v>
      </c>
    </row>
    <row r="23" s="3" customFormat="1" customHeight="1" spans="1:13">
      <c r="A23" s="13">
        <v>20</v>
      </c>
      <c r="B23" s="13" t="str">
        <f>VLOOKUP(C23,'[1]总计 '!$A$3:$B$36,2,FALSE)</f>
        <v>肇庆市高要区乡镇初级中学</v>
      </c>
      <c r="C23" s="13">
        <v>1203</v>
      </c>
      <c r="D23" s="15" t="s">
        <v>58</v>
      </c>
      <c r="E23" s="16" t="s">
        <v>62</v>
      </c>
      <c r="F23" s="13" t="s">
        <v>63</v>
      </c>
      <c r="G23" s="13" t="s">
        <v>17</v>
      </c>
      <c r="H23" s="17">
        <v>117.59</v>
      </c>
      <c r="I23" s="17">
        <v>87</v>
      </c>
      <c r="J23" s="22">
        <f t="shared" si="0"/>
        <v>102.295</v>
      </c>
      <c r="K23" s="13">
        <v>1</v>
      </c>
      <c r="L23" s="12" t="s">
        <v>24</v>
      </c>
      <c r="M23" s="16" t="s">
        <v>64</v>
      </c>
    </row>
    <row r="24" customHeight="1" spans="1:13">
      <c r="A24" s="13">
        <v>21</v>
      </c>
      <c r="B24" s="13" t="str">
        <f>VLOOKUP(C24,'[1]总计 '!$A$3:$B$36,2,FALSE)</f>
        <v>肇庆市高要区乡镇初级中学</v>
      </c>
      <c r="C24" s="13">
        <v>1203</v>
      </c>
      <c r="D24" s="15" t="s">
        <v>58</v>
      </c>
      <c r="E24" s="16" t="s">
        <v>65</v>
      </c>
      <c r="F24" s="13" t="s">
        <v>66</v>
      </c>
      <c r="G24" s="13" t="s">
        <v>17</v>
      </c>
      <c r="H24" s="17">
        <v>118.12</v>
      </c>
      <c r="I24" s="17">
        <v>85.8</v>
      </c>
      <c r="J24" s="22">
        <f t="shared" si="0"/>
        <v>101.96</v>
      </c>
      <c r="K24" s="13">
        <v>3</v>
      </c>
      <c r="L24" s="21" t="s">
        <v>24</v>
      </c>
      <c r="M24" s="23"/>
    </row>
    <row r="25" s="2" customFormat="1" customHeight="1" spans="1:13">
      <c r="A25" s="13">
        <v>22</v>
      </c>
      <c r="B25" s="13" t="str">
        <f>VLOOKUP(C25,'[1]总计 '!$A$3:$B$36,2,FALSE)</f>
        <v>肇庆市高要区乡镇初级中学</v>
      </c>
      <c r="C25" s="13">
        <v>1204</v>
      </c>
      <c r="D25" s="15" t="s">
        <v>67</v>
      </c>
      <c r="E25" s="16" t="s">
        <v>68</v>
      </c>
      <c r="F25" s="13" t="s">
        <v>69</v>
      </c>
      <c r="G25" s="13" t="s">
        <v>21</v>
      </c>
      <c r="H25" s="17">
        <v>133.74</v>
      </c>
      <c r="I25" s="17">
        <v>77</v>
      </c>
      <c r="J25" s="22">
        <f t="shared" si="0"/>
        <v>105.37</v>
      </c>
      <c r="K25" s="21">
        <v>1</v>
      </c>
      <c r="L25" s="13" t="s">
        <v>18</v>
      </c>
      <c r="M25" s="18"/>
    </row>
    <row r="26" s="2" customFormat="1" customHeight="1" spans="1:13">
      <c r="A26" s="13">
        <v>23</v>
      </c>
      <c r="B26" s="13" t="str">
        <f>VLOOKUP(C26,'[1]总计 '!$A$3:$B$36,2,FALSE)</f>
        <v>肇庆市高要区乡镇初级中学</v>
      </c>
      <c r="C26" s="13">
        <v>1204</v>
      </c>
      <c r="D26" s="15" t="s">
        <v>67</v>
      </c>
      <c r="E26" s="16" t="s">
        <v>70</v>
      </c>
      <c r="F26" s="13" t="s">
        <v>71</v>
      </c>
      <c r="G26" s="13" t="s">
        <v>17</v>
      </c>
      <c r="H26" s="17">
        <v>124.55</v>
      </c>
      <c r="I26" s="17">
        <v>85.4</v>
      </c>
      <c r="J26" s="22">
        <f t="shared" si="0"/>
        <v>104.975</v>
      </c>
      <c r="K26" s="21">
        <v>2</v>
      </c>
      <c r="L26" s="13" t="s">
        <v>24</v>
      </c>
      <c r="M26" s="18"/>
    </row>
    <row r="27" s="2" customFormat="1" customHeight="1" spans="1:13">
      <c r="A27" s="13">
        <v>24</v>
      </c>
      <c r="B27" s="13" t="str">
        <f>VLOOKUP(C27,'[1]总计 '!$A$3:$B$36,2,FALSE)</f>
        <v>肇庆市高要区乡镇初级中学</v>
      </c>
      <c r="C27" s="13">
        <v>1204</v>
      </c>
      <c r="D27" s="15" t="s">
        <v>67</v>
      </c>
      <c r="E27" s="16" t="s">
        <v>72</v>
      </c>
      <c r="F27" s="13" t="s">
        <v>73</v>
      </c>
      <c r="G27" s="13" t="s">
        <v>17</v>
      </c>
      <c r="H27" s="17">
        <v>123.91</v>
      </c>
      <c r="I27" s="17">
        <v>78</v>
      </c>
      <c r="J27" s="22">
        <f t="shared" si="0"/>
        <v>100.955</v>
      </c>
      <c r="K27" s="21">
        <v>3</v>
      </c>
      <c r="L27" s="13" t="s">
        <v>24</v>
      </c>
      <c r="M27" s="18"/>
    </row>
    <row r="28" s="2" customFormat="1" customHeight="1" spans="1:13">
      <c r="A28" s="13">
        <v>25</v>
      </c>
      <c r="B28" s="13" t="str">
        <f>VLOOKUP(C28,'[1]总计 '!$A$3:$B$36,2,FALSE)</f>
        <v>肇庆市高要区乡镇初级中学</v>
      </c>
      <c r="C28" s="13">
        <v>1205</v>
      </c>
      <c r="D28" s="15" t="s">
        <v>74</v>
      </c>
      <c r="E28" s="16" t="s">
        <v>75</v>
      </c>
      <c r="F28" s="13" t="s">
        <v>76</v>
      </c>
      <c r="G28" s="13" t="s">
        <v>17</v>
      </c>
      <c r="H28" s="17">
        <v>124.13</v>
      </c>
      <c r="I28" s="17">
        <v>90.2</v>
      </c>
      <c r="J28" s="22">
        <f t="shared" si="0"/>
        <v>107.165</v>
      </c>
      <c r="K28" s="13">
        <v>1</v>
      </c>
      <c r="L28" s="13" t="s">
        <v>18</v>
      </c>
      <c r="M28" s="18"/>
    </row>
    <row r="29" s="2" customFormat="1" customHeight="1" spans="1:13">
      <c r="A29" s="13">
        <v>26</v>
      </c>
      <c r="B29" s="13" t="str">
        <f>VLOOKUP(C29,'[1]总计 '!$A$3:$B$36,2,FALSE)</f>
        <v>肇庆市高要区乡镇初级中学</v>
      </c>
      <c r="C29" s="13">
        <v>1205</v>
      </c>
      <c r="D29" s="15" t="s">
        <v>74</v>
      </c>
      <c r="E29" s="16" t="s">
        <v>77</v>
      </c>
      <c r="F29" s="13" t="s">
        <v>78</v>
      </c>
      <c r="G29" s="13" t="s">
        <v>17</v>
      </c>
      <c r="H29" s="17">
        <v>119.69</v>
      </c>
      <c r="I29" s="17">
        <v>81.4</v>
      </c>
      <c r="J29" s="22">
        <f t="shared" si="0"/>
        <v>100.545</v>
      </c>
      <c r="K29" s="13">
        <v>2</v>
      </c>
      <c r="L29" s="13" t="s">
        <v>24</v>
      </c>
      <c r="M29" s="18"/>
    </row>
    <row r="30" s="2" customFormat="1" customHeight="1" spans="1:13">
      <c r="A30" s="13">
        <v>27</v>
      </c>
      <c r="B30" s="13" t="str">
        <f>VLOOKUP(C30,'[1]总计 '!$A$3:$B$36,2,FALSE)</f>
        <v>肇庆市高要区乡镇初级中学</v>
      </c>
      <c r="C30" s="13">
        <v>1205</v>
      </c>
      <c r="D30" s="15" t="s">
        <v>74</v>
      </c>
      <c r="E30" s="16" t="s">
        <v>79</v>
      </c>
      <c r="F30" s="13" t="s">
        <v>80</v>
      </c>
      <c r="G30" s="13" t="s">
        <v>17</v>
      </c>
      <c r="H30" s="17">
        <v>116.2</v>
      </c>
      <c r="I30" s="17">
        <v>79.6</v>
      </c>
      <c r="J30" s="22">
        <f t="shared" si="0"/>
        <v>97.9</v>
      </c>
      <c r="K30" s="13">
        <v>3</v>
      </c>
      <c r="L30" s="13" t="s">
        <v>24</v>
      </c>
      <c r="M30" s="18"/>
    </row>
    <row r="31" s="2" customFormat="1" customHeight="1" spans="1:13">
      <c r="A31" s="13">
        <v>28</v>
      </c>
      <c r="B31" s="13" t="str">
        <f>VLOOKUP(C31,'[1]总计 '!$A$3:$B$36,2,FALSE)</f>
        <v>肇庆市高要区乡镇（街道）中小学</v>
      </c>
      <c r="C31" s="13">
        <v>1301</v>
      </c>
      <c r="D31" s="15" t="s">
        <v>81</v>
      </c>
      <c r="E31" s="16" t="s">
        <v>82</v>
      </c>
      <c r="F31" s="13" t="s">
        <v>83</v>
      </c>
      <c r="G31" s="13" t="s">
        <v>17</v>
      </c>
      <c r="H31" s="17">
        <v>121.92</v>
      </c>
      <c r="I31" s="17">
        <v>89.2</v>
      </c>
      <c r="J31" s="22">
        <f t="shared" si="0"/>
        <v>105.56</v>
      </c>
      <c r="K31" s="13">
        <v>1</v>
      </c>
      <c r="L31" s="13" t="s">
        <v>18</v>
      </c>
      <c r="M31" s="18"/>
    </row>
    <row r="32" s="2" customFormat="1" customHeight="1" spans="1:13">
      <c r="A32" s="13">
        <v>29</v>
      </c>
      <c r="B32" s="13" t="str">
        <f>VLOOKUP(C32,'[1]总计 '!$A$3:$B$36,2,FALSE)</f>
        <v>肇庆市高要区乡镇（街道）中小学</v>
      </c>
      <c r="C32" s="13">
        <v>1301</v>
      </c>
      <c r="D32" s="15" t="s">
        <v>81</v>
      </c>
      <c r="E32" s="16" t="s">
        <v>84</v>
      </c>
      <c r="F32" s="13" t="s">
        <v>85</v>
      </c>
      <c r="G32" s="13" t="s">
        <v>17</v>
      </c>
      <c r="H32" s="17">
        <v>121.59</v>
      </c>
      <c r="I32" s="17">
        <v>83.8</v>
      </c>
      <c r="J32" s="22">
        <f t="shared" si="0"/>
        <v>102.695</v>
      </c>
      <c r="K32" s="13">
        <v>2</v>
      </c>
      <c r="L32" s="13" t="s">
        <v>18</v>
      </c>
      <c r="M32" s="18"/>
    </row>
    <row r="33" s="2" customFormat="1" customHeight="1" spans="1:13">
      <c r="A33" s="13">
        <v>30</v>
      </c>
      <c r="B33" s="13" t="str">
        <f>VLOOKUP(C33,'[1]总计 '!$A$3:$B$36,2,FALSE)</f>
        <v>肇庆市高要区乡镇（街道）中小学</v>
      </c>
      <c r="C33" s="13">
        <v>1301</v>
      </c>
      <c r="D33" s="15" t="s">
        <v>81</v>
      </c>
      <c r="E33" s="16" t="s">
        <v>86</v>
      </c>
      <c r="F33" s="13" t="s">
        <v>87</v>
      </c>
      <c r="G33" s="13" t="s">
        <v>17</v>
      </c>
      <c r="H33" s="17">
        <v>113.67</v>
      </c>
      <c r="I33" s="17">
        <v>89.08</v>
      </c>
      <c r="J33" s="22">
        <f t="shared" si="0"/>
        <v>101.375</v>
      </c>
      <c r="K33" s="13">
        <v>3</v>
      </c>
      <c r="L33" s="13" t="s">
        <v>18</v>
      </c>
      <c r="M33" s="18"/>
    </row>
    <row r="34" s="2" customFormat="1" customHeight="1" spans="1:13">
      <c r="A34" s="13">
        <v>31</v>
      </c>
      <c r="B34" s="13" t="str">
        <f>VLOOKUP(C34,'[1]总计 '!$A$3:$B$36,2,FALSE)</f>
        <v>肇庆市高要区乡镇（街道）中小学</v>
      </c>
      <c r="C34" s="13">
        <v>1301</v>
      </c>
      <c r="D34" s="15" t="s">
        <v>81</v>
      </c>
      <c r="E34" s="16" t="s">
        <v>88</v>
      </c>
      <c r="F34" s="13" t="s">
        <v>89</v>
      </c>
      <c r="G34" s="13" t="s">
        <v>17</v>
      </c>
      <c r="H34" s="17">
        <v>116.1</v>
      </c>
      <c r="I34" s="17">
        <v>81.2</v>
      </c>
      <c r="J34" s="22">
        <f t="shared" si="0"/>
        <v>98.65</v>
      </c>
      <c r="K34" s="13">
        <v>4</v>
      </c>
      <c r="L34" s="13" t="s">
        <v>18</v>
      </c>
      <c r="M34" s="18"/>
    </row>
    <row r="35" s="2" customFormat="1" customHeight="1" spans="1:13">
      <c r="A35" s="13">
        <v>32</v>
      </c>
      <c r="B35" s="13" t="str">
        <f>VLOOKUP(C35,'[1]总计 '!$A$3:$B$36,2,FALSE)</f>
        <v>肇庆市高要区乡镇（街道）中小学</v>
      </c>
      <c r="C35" s="13">
        <v>1301</v>
      </c>
      <c r="D35" s="15" t="s">
        <v>81</v>
      </c>
      <c r="E35" s="16" t="s">
        <v>90</v>
      </c>
      <c r="F35" s="13" t="s">
        <v>91</v>
      </c>
      <c r="G35" s="13" t="s">
        <v>17</v>
      </c>
      <c r="H35" s="17">
        <v>110.4</v>
      </c>
      <c r="I35" s="17">
        <v>83.3</v>
      </c>
      <c r="J35" s="22">
        <f t="shared" si="0"/>
        <v>96.85</v>
      </c>
      <c r="K35" s="13">
        <v>5</v>
      </c>
      <c r="L35" s="13" t="s">
        <v>18</v>
      </c>
      <c r="M35" s="18"/>
    </row>
    <row r="36" s="2" customFormat="1" customHeight="1" spans="1:13">
      <c r="A36" s="13">
        <v>33</v>
      </c>
      <c r="B36" s="13" t="str">
        <f>VLOOKUP(C36,'[1]总计 '!$A$3:$B$36,2,FALSE)</f>
        <v>肇庆市高要区乡镇（街道）中小学</v>
      </c>
      <c r="C36" s="13">
        <v>1301</v>
      </c>
      <c r="D36" s="15" t="s">
        <v>81</v>
      </c>
      <c r="E36" s="16" t="s">
        <v>92</v>
      </c>
      <c r="F36" s="13" t="s">
        <v>93</v>
      </c>
      <c r="G36" s="13" t="s">
        <v>21</v>
      </c>
      <c r="H36" s="17">
        <v>109.98</v>
      </c>
      <c r="I36" s="17">
        <v>82.6</v>
      </c>
      <c r="J36" s="22">
        <f t="shared" si="0"/>
        <v>96.29</v>
      </c>
      <c r="K36" s="13">
        <v>6</v>
      </c>
      <c r="L36" s="13" t="s">
        <v>18</v>
      </c>
      <c r="M36" s="18"/>
    </row>
    <row r="37" s="2" customFormat="1" customHeight="1" spans="1:13">
      <c r="A37" s="13">
        <v>34</v>
      </c>
      <c r="B37" s="13" t="str">
        <f>VLOOKUP(C37,'[1]总计 '!$A$3:$B$36,2,FALSE)</f>
        <v>肇庆市高要区乡镇（街道）中小学</v>
      </c>
      <c r="C37" s="13">
        <v>1301</v>
      </c>
      <c r="D37" s="15" t="s">
        <v>81</v>
      </c>
      <c r="E37" s="16" t="s">
        <v>94</v>
      </c>
      <c r="F37" s="13" t="s">
        <v>95</v>
      </c>
      <c r="G37" s="13" t="s">
        <v>21</v>
      </c>
      <c r="H37" s="17">
        <v>111.88</v>
      </c>
      <c r="I37" s="17">
        <v>80.6</v>
      </c>
      <c r="J37" s="22">
        <f t="shared" si="0"/>
        <v>96.24</v>
      </c>
      <c r="K37" s="13">
        <v>7</v>
      </c>
      <c r="L37" s="13" t="s">
        <v>24</v>
      </c>
      <c r="M37" s="18"/>
    </row>
    <row r="38" s="2" customFormat="1" customHeight="1" spans="1:13">
      <c r="A38" s="13">
        <v>35</v>
      </c>
      <c r="B38" s="13" t="str">
        <f>VLOOKUP(C38,'[1]总计 '!$A$3:$B$36,2,FALSE)</f>
        <v>肇庆市高要区乡镇（街道）中小学</v>
      </c>
      <c r="C38" s="13">
        <v>1301</v>
      </c>
      <c r="D38" s="15" t="s">
        <v>81</v>
      </c>
      <c r="E38" s="16" t="s">
        <v>96</v>
      </c>
      <c r="F38" s="13" t="s">
        <v>97</v>
      </c>
      <c r="G38" s="13" t="s">
        <v>17</v>
      </c>
      <c r="H38" s="17">
        <v>108.92</v>
      </c>
      <c r="I38" s="17">
        <v>82.8</v>
      </c>
      <c r="J38" s="22">
        <f t="shared" si="0"/>
        <v>95.86</v>
      </c>
      <c r="K38" s="13">
        <v>8</v>
      </c>
      <c r="L38" s="13" t="s">
        <v>24</v>
      </c>
      <c r="M38" s="18"/>
    </row>
    <row r="39" s="2" customFormat="1" customHeight="1" spans="1:13">
      <c r="A39" s="13">
        <v>36</v>
      </c>
      <c r="B39" s="13" t="str">
        <f>VLOOKUP(C39,'[1]总计 '!$A$3:$B$36,2,FALSE)</f>
        <v>肇庆市高要区乡镇（街道）中小学</v>
      </c>
      <c r="C39" s="13">
        <v>1301</v>
      </c>
      <c r="D39" s="15" t="s">
        <v>81</v>
      </c>
      <c r="E39" s="16" t="s">
        <v>98</v>
      </c>
      <c r="F39" s="13" t="s">
        <v>99</v>
      </c>
      <c r="G39" s="13" t="s">
        <v>17</v>
      </c>
      <c r="H39" s="17">
        <v>106.6</v>
      </c>
      <c r="I39" s="17">
        <v>83.2</v>
      </c>
      <c r="J39" s="22">
        <f t="shared" si="0"/>
        <v>94.9</v>
      </c>
      <c r="K39" s="13">
        <v>9</v>
      </c>
      <c r="L39" s="13" t="s">
        <v>24</v>
      </c>
      <c r="M39" s="18"/>
    </row>
    <row r="40" s="2" customFormat="1" customHeight="1" spans="1:13">
      <c r="A40" s="13">
        <v>37</v>
      </c>
      <c r="B40" s="13" t="str">
        <f>VLOOKUP(C40,'[1]总计 '!$A$3:$B$36,2,FALSE)</f>
        <v>肇庆市高要区乡镇（街道）中小学</v>
      </c>
      <c r="C40" s="13">
        <v>1301</v>
      </c>
      <c r="D40" s="15" t="s">
        <v>81</v>
      </c>
      <c r="E40" s="16" t="s">
        <v>100</v>
      </c>
      <c r="F40" s="13" t="s">
        <v>101</v>
      </c>
      <c r="G40" s="13" t="s">
        <v>17</v>
      </c>
      <c r="H40" s="17">
        <v>107.54</v>
      </c>
      <c r="I40" s="17">
        <v>79</v>
      </c>
      <c r="J40" s="22">
        <f t="shared" si="0"/>
        <v>93.27</v>
      </c>
      <c r="K40" s="13">
        <v>10</v>
      </c>
      <c r="L40" s="13" t="s">
        <v>24</v>
      </c>
      <c r="M40" s="18"/>
    </row>
    <row r="41" s="2" customFormat="1" customHeight="1" spans="1:13">
      <c r="A41" s="13">
        <v>38</v>
      </c>
      <c r="B41" s="13" t="str">
        <f>VLOOKUP(C41,'[1]总计 '!$A$3:$B$36,2,FALSE)</f>
        <v>肇庆市高要区乡镇（街道）中小学</v>
      </c>
      <c r="C41" s="13">
        <v>1301</v>
      </c>
      <c r="D41" s="15" t="s">
        <v>81</v>
      </c>
      <c r="E41" s="16" t="s">
        <v>102</v>
      </c>
      <c r="F41" s="13" t="s">
        <v>103</v>
      </c>
      <c r="G41" s="13" t="s">
        <v>17</v>
      </c>
      <c r="H41" s="17">
        <v>104.48</v>
      </c>
      <c r="I41" s="17">
        <v>82</v>
      </c>
      <c r="J41" s="22">
        <f t="shared" si="0"/>
        <v>93.24</v>
      </c>
      <c r="K41" s="13">
        <v>11</v>
      </c>
      <c r="L41" s="13" t="s">
        <v>24</v>
      </c>
      <c r="M41" s="18"/>
    </row>
    <row r="42" s="2" customFormat="1" customHeight="1" spans="1:13">
      <c r="A42" s="13">
        <v>39</v>
      </c>
      <c r="B42" s="13" t="str">
        <f>VLOOKUP(C42,'[1]总计 '!$A$3:$B$36,2,FALSE)</f>
        <v>肇庆市高要区乡镇（街道）中小学</v>
      </c>
      <c r="C42" s="13">
        <v>1301</v>
      </c>
      <c r="D42" s="15" t="s">
        <v>81</v>
      </c>
      <c r="E42" s="16" t="s">
        <v>104</v>
      </c>
      <c r="F42" s="13" t="s">
        <v>105</v>
      </c>
      <c r="G42" s="13" t="s">
        <v>17</v>
      </c>
      <c r="H42" s="17">
        <v>103</v>
      </c>
      <c r="I42" s="17">
        <v>82.2</v>
      </c>
      <c r="J42" s="22">
        <f t="shared" si="0"/>
        <v>92.6</v>
      </c>
      <c r="K42" s="13">
        <v>12</v>
      </c>
      <c r="L42" s="13" t="s">
        <v>24</v>
      </c>
      <c r="M42" s="18"/>
    </row>
    <row r="43" s="2" customFormat="1" customHeight="1" spans="1:13">
      <c r="A43" s="13">
        <v>40</v>
      </c>
      <c r="B43" s="13" t="str">
        <f>VLOOKUP(C43,'[1]总计 '!$A$3:$B$36,2,FALSE)</f>
        <v>肇庆市高要区乡镇（街道）中小学</v>
      </c>
      <c r="C43" s="13">
        <v>1301</v>
      </c>
      <c r="D43" s="15" t="s">
        <v>81</v>
      </c>
      <c r="E43" s="16" t="s">
        <v>106</v>
      </c>
      <c r="F43" s="13" t="s">
        <v>107</v>
      </c>
      <c r="G43" s="13" t="s">
        <v>17</v>
      </c>
      <c r="H43" s="17">
        <v>103.53</v>
      </c>
      <c r="I43" s="17">
        <v>80.6</v>
      </c>
      <c r="J43" s="22">
        <f t="shared" si="0"/>
        <v>92.065</v>
      </c>
      <c r="K43" s="13">
        <v>13</v>
      </c>
      <c r="L43" s="13" t="s">
        <v>24</v>
      </c>
      <c r="M43" s="18"/>
    </row>
    <row r="44" s="2" customFormat="1" customHeight="1" spans="1:13">
      <c r="A44" s="13">
        <v>41</v>
      </c>
      <c r="B44" s="13" t="str">
        <f>VLOOKUP(C44,'[1]总计 '!$A$3:$B$36,2,FALSE)</f>
        <v>肇庆市高要区乡镇（街道）中小学</v>
      </c>
      <c r="C44" s="13">
        <v>1301</v>
      </c>
      <c r="D44" s="15" t="s">
        <v>81</v>
      </c>
      <c r="E44" s="16" t="s">
        <v>108</v>
      </c>
      <c r="F44" s="13" t="s">
        <v>109</v>
      </c>
      <c r="G44" s="13" t="s">
        <v>17</v>
      </c>
      <c r="H44" s="17">
        <v>101.01</v>
      </c>
      <c r="I44" s="17">
        <v>81.2</v>
      </c>
      <c r="J44" s="22">
        <f t="shared" si="0"/>
        <v>91.105</v>
      </c>
      <c r="K44" s="13">
        <v>14</v>
      </c>
      <c r="L44" s="13" t="s">
        <v>24</v>
      </c>
      <c r="M44" s="18"/>
    </row>
    <row r="45" s="2" customFormat="1" customHeight="1" spans="1:13">
      <c r="A45" s="13">
        <v>42</v>
      </c>
      <c r="B45" s="13" t="str">
        <f>VLOOKUP(C45,'[1]总计 '!$A$3:$B$36,2,FALSE)</f>
        <v>肇庆市高要区乡镇（街道）中小学</v>
      </c>
      <c r="C45" s="13">
        <v>1301</v>
      </c>
      <c r="D45" s="15" t="s">
        <v>81</v>
      </c>
      <c r="E45" s="16" t="s">
        <v>110</v>
      </c>
      <c r="F45" s="13" t="s">
        <v>111</v>
      </c>
      <c r="G45" s="13" t="s">
        <v>17</v>
      </c>
      <c r="H45" s="17">
        <v>100.16</v>
      </c>
      <c r="I45" s="17">
        <v>80.3</v>
      </c>
      <c r="J45" s="22">
        <f t="shared" si="0"/>
        <v>90.23</v>
      </c>
      <c r="K45" s="13">
        <v>15</v>
      </c>
      <c r="L45" s="13" t="s">
        <v>24</v>
      </c>
      <c r="M45" s="18"/>
    </row>
    <row r="46" s="2" customFormat="1" customHeight="1" spans="1:13">
      <c r="A46" s="13">
        <v>43</v>
      </c>
      <c r="B46" s="13" t="str">
        <f>VLOOKUP(C46,'[1]总计 '!$A$3:$B$36,2,FALSE)</f>
        <v>肇庆市高要区乡镇（街道）中小学</v>
      </c>
      <c r="C46" s="13">
        <v>1301</v>
      </c>
      <c r="D46" s="15" t="s">
        <v>81</v>
      </c>
      <c r="E46" s="16" t="s">
        <v>112</v>
      </c>
      <c r="F46" s="13" t="s">
        <v>113</v>
      </c>
      <c r="G46" s="13" t="s">
        <v>17</v>
      </c>
      <c r="H46" s="17">
        <v>98.46</v>
      </c>
      <c r="I46" s="17">
        <v>74.6</v>
      </c>
      <c r="J46" s="22">
        <f t="shared" si="0"/>
        <v>86.53</v>
      </c>
      <c r="K46" s="13">
        <v>16</v>
      </c>
      <c r="L46" s="13" t="s">
        <v>24</v>
      </c>
      <c r="M46" s="18"/>
    </row>
    <row r="47" s="2" customFormat="1" customHeight="1" spans="1:13">
      <c r="A47" s="13">
        <v>44</v>
      </c>
      <c r="B47" s="13" t="str">
        <f>VLOOKUP(C47,'[1]总计 '!$A$3:$B$36,2,FALSE)</f>
        <v>肇庆市高要区乡镇（街道）中小学</v>
      </c>
      <c r="C47" s="13">
        <v>1301</v>
      </c>
      <c r="D47" s="15" t="s">
        <v>81</v>
      </c>
      <c r="E47" s="16" t="s">
        <v>114</v>
      </c>
      <c r="F47" s="13" t="s">
        <v>115</v>
      </c>
      <c r="G47" s="13" t="s">
        <v>17</v>
      </c>
      <c r="H47" s="17">
        <v>119.6</v>
      </c>
      <c r="I47" s="17">
        <v>0</v>
      </c>
      <c r="J47" s="22">
        <f t="shared" si="0"/>
        <v>59.8</v>
      </c>
      <c r="K47" s="13">
        <v>17</v>
      </c>
      <c r="L47" s="13" t="s">
        <v>24</v>
      </c>
      <c r="M47" s="18" t="s">
        <v>29</v>
      </c>
    </row>
    <row r="48" s="2" customFormat="1" customHeight="1" spans="1:13">
      <c r="A48" s="13">
        <v>45</v>
      </c>
      <c r="B48" s="13" t="str">
        <f>VLOOKUP(C48,'[1]总计 '!$A$3:$B$36,2,FALSE)</f>
        <v>肇庆市高要区乡镇（街道）中小学</v>
      </c>
      <c r="C48" s="13">
        <v>1301</v>
      </c>
      <c r="D48" s="15" t="s">
        <v>81</v>
      </c>
      <c r="E48" s="16" t="s">
        <v>116</v>
      </c>
      <c r="F48" s="13" t="s">
        <v>117</v>
      </c>
      <c r="G48" s="13" t="s">
        <v>17</v>
      </c>
      <c r="H48" s="17">
        <v>100.47</v>
      </c>
      <c r="I48" s="17">
        <v>0</v>
      </c>
      <c r="J48" s="22">
        <f t="shared" si="0"/>
        <v>50.235</v>
      </c>
      <c r="K48" s="13">
        <v>18</v>
      </c>
      <c r="L48" s="13" t="s">
        <v>24</v>
      </c>
      <c r="M48" s="18" t="s">
        <v>29</v>
      </c>
    </row>
    <row r="49" s="2" customFormat="1" customHeight="1" spans="1:13">
      <c r="A49" s="13">
        <v>46</v>
      </c>
      <c r="B49" s="13" t="str">
        <f>VLOOKUP(C49,'[1]总计 '!$A$3:$B$36,2,FALSE)</f>
        <v>肇庆市高要区乡镇中小学</v>
      </c>
      <c r="C49" s="13">
        <v>1302</v>
      </c>
      <c r="D49" s="15" t="s">
        <v>118</v>
      </c>
      <c r="E49" s="16" t="s">
        <v>119</v>
      </c>
      <c r="F49" s="13" t="s">
        <v>120</v>
      </c>
      <c r="G49" s="13" t="s">
        <v>21</v>
      </c>
      <c r="H49" s="17">
        <v>117.27</v>
      </c>
      <c r="I49" s="17">
        <v>83.8</v>
      </c>
      <c r="J49" s="22">
        <f t="shared" si="0"/>
        <v>100.535</v>
      </c>
      <c r="K49" s="13">
        <v>1</v>
      </c>
      <c r="L49" s="13" t="s">
        <v>18</v>
      </c>
      <c r="M49" s="18"/>
    </row>
    <row r="50" s="2" customFormat="1" customHeight="1" spans="1:13">
      <c r="A50" s="13">
        <v>47</v>
      </c>
      <c r="B50" s="13" t="str">
        <f>VLOOKUP(C50,'[1]总计 '!$A$3:$B$36,2,FALSE)</f>
        <v>肇庆市高要区乡镇中小学</v>
      </c>
      <c r="C50" s="13">
        <v>1302</v>
      </c>
      <c r="D50" s="15" t="s">
        <v>118</v>
      </c>
      <c r="E50" s="16" t="s">
        <v>121</v>
      </c>
      <c r="F50" s="13" t="s">
        <v>122</v>
      </c>
      <c r="G50" s="13" t="s">
        <v>17</v>
      </c>
      <c r="H50" s="17">
        <v>120.82</v>
      </c>
      <c r="I50" s="17">
        <v>78.92</v>
      </c>
      <c r="J50" s="22">
        <f t="shared" si="0"/>
        <v>99.87</v>
      </c>
      <c r="K50" s="13">
        <v>2</v>
      </c>
      <c r="L50" s="13" t="s">
        <v>18</v>
      </c>
      <c r="M50" s="18"/>
    </row>
    <row r="51" s="2" customFormat="1" customHeight="1" spans="1:13">
      <c r="A51" s="13">
        <v>48</v>
      </c>
      <c r="B51" s="13" t="str">
        <f>VLOOKUP(C51,'[1]总计 '!$A$3:$B$36,2,FALSE)</f>
        <v>肇庆市高要区乡镇中小学</v>
      </c>
      <c r="C51" s="13">
        <v>1302</v>
      </c>
      <c r="D51" s="15" t="s">
        <v>118</v>
      </c>
      <c r="E51" s="16" t="s">
        <v>123</v>
      </c>
      <c r="F51" s="13" t="s">
        <v>124</v>
      </c>
      <c r="G51" s="13" t="s">
        <v>17</v>
      </c>
      <c r="H51" s="17">
        <v>111.03</v>
      </c>
      <c r="I51" s="17">
        <v>88.46</v>
      </c>
      <c r="J51" s="22">
        <f t="shared" si="0"/>
        <v>99.745</v>
      </c>
      <c r="K51" s="13">
        <v>3</v>
      </c>
      <c r="L51" s="13" t="s">
        <v>18</v>
      </c>
      <c r="M51" s="18"/>
    </row>
    <row r="52" s="2" customFormat="1" customHeight="1" spans="1:13">
      <c r="A52" s="13">
        <v>49</v>
      </c>
      <c r="B52" s="13" t="str">
        <f>VLOOKUP(C52,'[1]总计 '!$A$3:$B$36,2,FALSE)</f>
        <v>肇庆市高要区乡镇中小学</v>
      </c>
      <c r="C52" s="13">
        <v>1302</v>
      </c>
      <c r="D52" s="15" t="s">
        <v>118</v>
      </c>
      <c r="E52" s="16" t="s">
        <v>125</v>
      </c>
      <c r="F52" s="13" t="s">
        <v>126</v>
      </c>
      <c r="G52" s="13" t="s">
        <v>21</v>
      </c>
      <c r="H52" s="17">
        <v>115.89</v>
      </c>
      <c r="I52" s="17">
        <v>80.08</v>
      </c>
      <c r="J52" s="22">
        <f t="shared" si="0"/>
        <v>97.985</v>
      </c>
      <c r="K52" s="13">
        <v>4</v>
      </c>
      <c r="L52" s="13" t="s">
        <v>18</v>
      </c>
      <c r="M52" s="18"/>
    </row>
    <row r="53" s="2" customFormat="1" customHeight="1" spans="1:13">
      <c r="A53" s="13">
        <v>50</v>
      </c>
      <c r="B53" s="13" t="str">
        <f>VLOOKUP(C53,'[1]总计 '!$A$3:$B$36,2,FALSE)</f>
        <v>肇庆市高要区乡镇中小学</v>
      </c>
      <c r="C53" s="13">
        <v>1302</v>
      </c>
      <c r="D53" s="15" t="s">
        <v>118</v>
      </c>
      <c r="E53" s="16" t="s">
        <v>127</v>
      </c>
      <c r="F53" s="13" t="s">
        <v>128</v>
      </c>
      <c r="G53" s="13" t="s">
        <v>21</v>
      </c>
      <c r="H53" s="17">
        <v>105.33</v>
      </c>
      <c r="I53" s="17">
        <v>90.28</v>
      </c>
      <c r="J53" s="22">
        <f t="shared" si="0"/>
        <v>97.805</v>
      </c>
      <c r="K53" s="13">
        <v>5</v>
      </c>
      <c r="L53" s="13" t="s">
        <v>18</v>
      </c>
      <c r="M53" s="18"/>
    </row>
    <row r="54" s="2" customFormat="1" customHeight="1" spans="1:13">
      <c r="A54" s="13">
        <v>51</v>
      </c>
      <c r="B54" s="13" t="str">
        <f>VLOOKUP(C54,'[1]总计 '!$A$3:$B$36,2,FALSE)</f>
        <v>肇庆市高要区乡镇中小学</v>
      </c>
      <c r="C54" s="13">
        <v>1302</v>
      </c>
      <c r="D54" s="15" t="s">
        <v>118</v>
      </c>
      <c r="E54" s="16" t="s">
        <v>129</v>
      </c>
      <c r="F54" s="13" t="s">
        <v>130</v>
      </c>
      <c r="G54" s="13" t="s">
        <v>21</v>
      </c>
      <c r="H54" s="17">
        <v>111.66</v>
      </c>
      <c r="I54" s="17">
        <v>79.94</v>
      </c>
      <c r="J54" s="22">
        <f t="shared" si="0"/>
        <v>95.8</v>
      </c>
      <c r="K54" s="13">
        <v>6</v>
      </c>
      <c r="L54" s="13" t="s">
        <v>18</v>
      </c>
      <c r="M54" s="18"/>
    </row>
    <row r="55" s="2" customFormat="1" customHeight="1" spans="1:13">
      <c r="A55" s="13">
        <v>52</v>
      </c>
      <c r="B55" s="13" t="str">
        <f>VLOOKUP(C55,'[1]总计 '!$A$3:$B$36,2,FALSE)</f>
        <v>肇庆市高要区乡镇中小学</v>
      </c>
      <c r="C55" s="13">
        <v>1302</v>
      </c>
      <c r="D55" s="15" t="s">
        <v>118</v>
      </c>
      <c r="E55" s="16" t="s">
        <v>131</v>
      </c>
      <c r="F55" s="13" t="s">
        <v>132</v>
      </c>
      <c r="G55" s="13" t="s">
        <v>17</v>
      </c>
      <c r="H55" s="17">
        <v>114.06</v>
      </c>
      <c r="I55" s="17">
        <v>73.52</v>
      </c>
      <c r="J55" s="22">
        <f t="shared" si="0"/>
        <v>93.79</v>
      </c>
      <c r="K55" s="13">
        <v>7</v>
      </c>
      <c r="L55" s="13" t="s">
        <v>24</v>
      </c>
      <c r="M55" s="18"/>
    </row>
    <row r="56" s="2" customFormat="1" customHeight="1" spans="1:13">
      <c r="A56" s="13">
        <v>53</v>
      </c>
      <c r="B56" s="13" t="str">
        <f>VLOOKUP(C56,'[1]总计 '!$A$3:$B$36,2,FALSE)</f>
        <v>肇庆市高要区乡镇中小学</v>
      </c>
      <c r="C56" s="13">
        <v>1302</v>
      </c>
      <c r="D56" s="15" t="s">
        <v>118</v>
      </c>
      <c r="E56" s="16" t="s">
        <v>133</v>
      </c>
      <c r="F56" s="13" t="s">
        <v>134</v>
      </c>
      <c r="G56" s="13" t="s">
        <v>21</v>
      </c>
      <c r="H56" s="17">
        <v>108.5</v>
      </c>
      <c r="I56" s="17">
        <v>77.24</v>
      </c>
      <c r="J56" s="22">
        <f t="shared" si="0"/>
        <v>92.87</v>
      </c>
      <c r="K56" s="13">
        <v>8</v>
      </c>
      <c r="L56" s="13" t="s">
        <v>24</v>
      </c>
      <c r="M56" s="18"/>
    </row>
    <row r="57" s="2" customFormat="1" customHeight="1" spans="1:13">
      <c r="A57" s="13">
        <v>54</v>
      </c>
      <c r="B57" s="13" t="str">
        <f>VLOOKUP(C57,'[1]总计 '!$A$3:$B$36,2,FALSE)</f>
        <v>肇庆市高要区乡镇中小学</v>
      </c>
      <c r="C57" s="13">
        <v>1302</v>
      </c>
      <c r="D57" s="15" t="s">
        <v>118</v>
      </c>
      <c r="E57" s="16" t="s">
        <v>135</v>
      </c>
      <c r="F57" s="13" t="s">
        <v>136</v>
      </c>
      <c r="G57" s="13" t="s">
        <v>21</v>
      </c>
      <c r="H57" s="17">
        <v>105.86</v>
      </c>
      <c r="I57" s="17">
        <v>79.82</v>
      </c>
      <c r="J57" s="22">
        <f t="shared" si="0"/>
        <v>92.84</v>
      </c>
      <c r="K57" s="13">
        <v>9</v>
      </c>
      <c r="L57" s="13" t="s">
        <v>24</v>
      </c>
      <c r="M57" s="18"/>
    </row>
    <row r="58" s="2" customFormat="1" customHeight="1" spans="1:13">
      <c r="A58" s="13">
        <v>55</v>
      </c>
      <c r="B58" s="13" t="str">
        <f>VLOOKUP(C58,'[1]总计 '!$A$3:$B$36,2,FALSE)</f>
        <v>肇庆市高要区乡镇中小学</v>
      </c>
      <c r="C58" s="13">
        <v>1302</v>
      </c>
      <c r="D58" s="15" t="s">
        <v>118</v>
      </c>
      <c r="E58" s="16" t="s">
        <v>137</v>
      </c>
      <c r="F58" s="13" t="s">
        <v>138</v>
      </c>
      <c r="G58" s="13" t="s">
        <v>21</v>
      </c>
      <c r="H58" s="17">
        <v>104.48</v>
      </c>
      <c r="I58" s="17">
        <v>80.58</v>
      </c>
      <c r="J58" s="22">
        <f t="shared" si="0"/>
        <v>92.53</v>
      </c>
      <c r="K58" s="13">
        <v>10</v>
      </c>
      <c r="L58" s="13" t="s">
        <v>24</v>
      </c>
      <c r="M58" s="18"/>
    </row>
    <row r="59" s="2" customFormat="1" customHeight="1" spans="1:13">
      <c r="A59" s="13">
        <v>56</v>
      </c>
      <c r="B59" s="13" t="str">
        <f>VLOOKUP(C59,'[1]总计 '!$A$3:$B$36,2,FALSE)</f>
        <v>肇庆市高要区乡镇中小学</v>
      </c>
      <c r="C59" s="13">
        <v>1302</v>
      </c>
      <c r="D59" s="15" t="s">
        <v>118</v>
      </c>
      <c r="E59" s="16" t="s">
        <v>139</v>
      </c>
      <c r="F59" s="13" t="s">
        <v>140</v>
      </c>
      <c r="G59" s="13" t="s">
        <v>17</v>
      </c>
      <c r="H59" s="17">
        <v>104.38</v>
      </c>
      <c r="I59" s="17">
        <v>79.82</v>
      </c>
      <c r="J59" s="22">
        <f t="shared" si="0"/>
        <v>92.1</v>
      </c>
      <c r="K59" s="13">
        <v>11</v>
      </c>
      <c r="L59" s="13" t="s">
        <v>24</v>
      </c>
      <c r="M59" s="18"/>
    </row>
    <row r="60" s="2" customFormat="1" customHeight="1" spans="1:13">
      <c r="A60" s="13">
        <v>57</v>
      </c>
      <c r="B60" s="13" t="str">
        <f>VLOOKUP(C60,'[1]总计 '!$A$3:$B$36,2,FALSE)</f>
        <v>肇庆市高要区乡镇中小学</v>
      </c>
      <c r="C60" s="13">
        <v>1302</v>
      </c>
      <c r="D60" s="15" t="s">
        <v>118</v>
      </c>
      <c r="E60" s="16" t="s">
        <v>141</v>
      </c>
      <c r="F60" s="13" t="s">
        <v>142</v>
      </c>
      <c r="G60" s="13" t="s">
        <v>21</v>
      </c>
      <c r="H60" s="17">
        <v>107.02</v>
      </c>
      <c r="I60" s="17">
        <v>77</v>
      </c>
      <c r="J60" s="22">
        <f t="shared" si="0"/>
        <v>92.01</v>
      </c>
      <c r="K60" s="13">
        <v>12</v>
      </c>
      <c r="L60" s="13" t="s">
        <v>24</v>
      </c>
      <c r="M60" s="18"/>
    </row>
    <row r="61" s="2" customFormat="1" customHeight="1" spans="1:13">
      <c r="A61" s="13">
        <v>58</v>
      </c>
      <c r="B61" s="13" t="str">
        <f>VLOOKUP(C61,'[1]总计 '!$A$3:$B$36,2,FALSE)</f>
        <v>肇庆市高要区乡镇中小学</v>
      </c>
      <c r="C61" s="13">
        <v>1302</v>
      </c>
      <c r="D61" s="15" t="s">
        <v>118</v>
      </c>
      <c r="E61" s="16" t="s">
        <v>143</v>
      </c>
      <c r="F61" s="13" t="s">
        <v>144</v>
      </c>
      <c r="G61" s="13" t="s">
        <v>21</v>
      </c>
      <c r="H61" s="17">
        <v>109.45</v>
      </c>
      <c r="I61" s="17">
        <v>74.04</v>
      </c>
      <c r="J61" s="22">
        <f t="shared" si="0"/>
        <v>91.745</v>
      </c>
      <c r="K61" s="13">
        <v>13</v>
      </c>
      <c r="L61" s="13" t="s">
        <v>24</v>
      </c>
      <c r="M61" s="18"/>
    </row>
    <row r="62" s="2" customFormat="1" customHeight="1" spans="1:13">
      <c r="A62" s="13">
        <v>59</v>
      </c>
      <c r="B62" s="13" t="str">
        <f>VLOOKUP(C62,'[1]总计 '!$A$3:$B$36,2,FALSE)</f>
        <v>肇庆市高要区乡镇中小学</v>
      </c>
      <c r="C62" s="13">
        <v>1302</v>
      </c>
      <c r="D62" s="15" t="s">
        <v>118</v>
      </c>
      <c r="E62" s="16" t="s">
        <v>145</v>
      </c>
      <c r="F62" s="13" t="s">
        <v>146</v>
      </c>
      <c r="G62" s="13" t="s">
        <v>17</v>
      </c>
      <c r="H62" s="17">
        <v>107.13</v>
      </c>
      <c r="I62" s="17">
        <v>75.78</v>
      </c>
      <c r="J62" s="22">
        <f t="shared" si="0"/>
        <v>91.455</v>
      </c>
      <c r="K62" s="13">
        <v>14</v>
      </c>
      <c r="L62" s="13" t="s">
        <v>24</v>
      </c>
      <c r="M62" s="18"/>
    </row>
    <row r="63" s="2" customFormat="1" customHeight="1" spans="1:13">
      <c r="A63" s="13">
        <v>60</v>
      </c>
      <c r="B63" s="13" t="str">
        <f>VLOOKUP(C63,'[1]总计 '!$A$3:$B$36,2,FALSE)</f>
        <v>肇庆市高要区乡镇中小学</v>
      </c>
      <c r="C63" s="13">
        <v>1302</v>
      </c>
      <c r="D63" s="15" t="s">
        <v>118</v>
      </c>
      <c r="E63" s="16" t="s">
        <v>147</v>
      </c>
      <c r="F63" s="13" t="s">
        <v>148</v>
      </c>
      <c r="G63" s="13" t="s">
        <v>21</v>
      </c>
      <c r="H63" s="17">
        <v>102.6</v>
      </c>
      <c r="I63" s="17">
        <v>78.28</v>
      </c>
      <c r="J63" s="22">
        <f t="shared" si="0"/>
        <v>90.44</v>
      </c>
      <c r="K63" s="13">
        <v>15</v>
      </c>
      <c r="L63" s="13" t="s">
        <v>24</v>
      </c>
      <c r="M63" s="18"/>
    </row>
    <row r="64" s="2" customFormat="1" customHeight="1" spans="1:13">
      <c r="A64" s="13">
        <v>61</v>
      </c>
      <c r="B64" s="13" t="str">
        <f>VLOOKUP(C64,'[1]总计 '!$A$3:$B$36,2,FALSE)</f>
        <v>肇庆市高要区乡镇中小学</v>
      </c>
      <c r="C64" s="13">
        <v>1302</v>
      </c>
      <c r="D64" s="15" t="s">
        <v>118</v>
      </c>
      <c r="E64" s="16" t="s">
        <v>149</v>
      </c>
      <c r="F64" s="13" t="s">
        <v>150</v>
      </c>
      <c r="G64" s="13" t="s">
        <v>21</v>
      </c>
      <c r="H64" s="17">
        <v>102.68</v>
      </c>
      <c r="I64" s="17">
        <v>76.84</v>
      </c>
      <c r="J64" s="22">
        <f t="shared" si="0"/>
        <v>89.76</v>
      </c>
      <c r="K64" s="13">
        <v>16</v>
      </c>
      <c r="L64" s="13" t="s">
        <v>24</v>
      </c>
      <c r="M64" s="18"/>
    </row>
    <row r="65" s="2" customFormat="1" customHeight="1" spans="1:13">
      <c r="A65" s="13">
        <v>62</v>
      </c>
      <c r="B65" s="13" t="str">
        <f>VLOOKUP(C65,'[1]总计 '!$A$3:$B$36,2,FALSE)</f>
        <v>肇庆市高要区乡镇中小学</v>
      </c>
      <c r="C65" s="13">
        <v>1302</v>
      </c>
      <c r="D65" s="15" t="s">
        <v>118</v>
      </c>
      <c r="E65" s="16" t="s">
        <v>151</v>
      </c>
      <c r="F65" s="13" t="s">
        <v>152</v>
      </c>
      <c r="G65" s="13" t="s">
        <v>21</v>
      </c>
      <c r="H65" s="17">
        <v>101.95</v>
      </c>
      <c r="I65" s="17">
        <v>76.76</v>
      </c>
      <c r="J65" s="22">
        <f t="shared" si="0"/>
        <v>89.355</v>
      </c>
      <c r="K65" s="13">
        <v>17</v>
      </c>
      <c r="L65" s="13" t="s">
        <v>24</v>
      </c>
      <c r="M65" s="18"/>
    </row>
    <row r="66" s="2" customFormat="1" customHeight="1" spans="1:13">
      <c r="A66" s="13">
        <v>63</v>
      </c>
      <c r="B66" s="13" t="str">
        <f>VLOOKUP(C66,'[1]总计 '!$A$3:$B$36,2,FALSE)</f>
        <v>肇庆市高要区乡镇中小学</v>
      </c>
      <c r="C66" s="13">
        <v>1302</v>
      </c>
      <c r="D66" s="15" t="s">
        <v>118</v>
      </c>
      <c r="E66" s="16" t="s">
        <v>153</v>
      </c>
      <c r="F66" s="13" t="s">
        <v>154</v>
      </c>
      <c r="G66" s="13" t="s">
        <v>21</v>
      </c>
      <c r="H66" s="17">
        <v>120.86</v>
      </c>
      <c r="I66" s="17">
        <v>0</v>
      </c>
      <c r="J66" s="22">
        <f t="shared" si="0"/>
        <v>60.43</v>
      </c>
      <c r="K66" s="13">
        <v>18</v>
      </c>
      <c r="L66" s="13" t="s">
        <v>24</v>
      </c>
      <c r="M66" s="18" t="s">
        <v>29</v>
      </c>
    </row>
    <row r="67" s="2" customFormat="1" customHeight="1" spans="1:13">
      <c r="A67" s="13">
        <v>64</v>
      </c>
      <c r="B67" s="13" t="str">
        <f>VLOOKUP(C67,'[1]总计 '!$A$3:$B$36,2,FALSE)</f>
        <v>肇庆市高要区乡镇（街道）小学</v>
      </c>
      <c r="C67" s="13">
        <v>1303</v>
      </c>
      <c r="D67" s="15" t="s">
        <v>39</v>
      </c>
      <c r="E67" s="16" t="s">
        <v>155</v>
      </c>
      <c r="F67" s="13" t="s">
        <v>156</v>
      </c>
      <c r="G67" s="13" t="s">
        <v>17</v>
      </c>
      <c r="H67" s="17">
        <v>121.59</v>
      </c>
      <c r="I67" s="17">
        <v>88</v>
      </c>
      <c r="J67" s="22">
        <f t="shared" si="0"/>
        <v>104.795</v>
      </c>
      <c r="K67" s="13">
        <v>1</v>
      </c>
      <c r="L67" s="13" t="s">
        <v>18</v>
      </c>
      <c r="M67" s="18"/>
    </row>
    <row r="68" s="2" customFormat="1" customHeight="1" spans="1:13">
      <c r="A68" s="13">
        <v>65</v>
      </c>
      <c r="B68" s="13" t="str">
        <f>VLOOKUP(C68,'[1]总计 '!$A$3:$B$36,2,FALSE)</f>
        <v>肇庆市高要区乡镇（街道）小学</v>
      </c>
      <c r="C68" s="13">
        <v>1303</v>
      </c>
      <c r="D68" s="15" t="s">
        <v>39</v>
      </c>
      <c r="E68" s="16" t="s">
        <v>157</v>
      </c>
      <c r="F68" s="13" t="s">
        <v>158</v>
      </c>
      <c r="G68" s="13" t="s">
        <v>17</v>
      </c>
      <c r="H68" s="17">
        <v>118.94</v>
      </c>
      <c r="I68" s="17">
        <v>86.2</v>
      </c>
      <c r="J68" s="22">
        <f t="shared" ref="J68:J131" si="1">H68*0.5+I68*0.5</f>
        <v>102.57</v>
      </c>
      <c r="K68" s="13">
        <v>2</v>
      </c>
      <c r="L68" s="13" t="s">
        <v>18</v>
      </c>
      <c r="M68" s="18"/>
    </row>
    <row r="69" s="2" customFormat="1" customHeight="1" spans="1:13">
      <c r="A69" s="13">
        <v>66</v>
      </c>
      <c r="B69" s="13" t="str">
        <f>VLOOKUP(C69,'[1]总计 '!$A$3:$B$36,2,FALSE)</f>
        <v>肇庆市高要区乡镇（街道）小学</v>
      </c>
      <c r="C69" s="13">
        <v>1303</v>
      </c>
      <c r="D69" s="15" t="s">
        <v>39</v>
      </c>
      <c r="E69" s="16" t="s">
        <v>159</v>
      </c>
      <c r="F69" s="13" t="s">
        <v>160</v>
      </c>
      <c r="G69" s="13" t="s">
        <v>17</v>
      </c>
      <c r="H69" s="17">
        <v>125.18</v>
      </c>
      <c r="I69" s="17">
        <v>79.4</v>
      </c>
      <c r="J69" s="22">
        <f t="shared" si="1"/>
        <v>102.29</v>
      </c>
      <c r="K69" s="13">
        <v>3</v>
      </c>
      <c r="L69" s="13" t="s">
        <v>18</v>
      </c>
      <c r="M69" s="18"/>
    </row>
    <row r="70" s="2" customFormat="1" customHeight="1" spans="1:13">
      <c r="A70" s="13">
        <v>67</v>
      </c>
      <c r="B70" s="13" t="str">
        <f>VLOOKUP(C70,'[1]总计 '!$A$3:$B$36,2,FALSE)</f>
        <v>肇庆市高要区乡镇（街道）小学</v>
      </c>
      <c r="C70" s="13">
        <v>1303</v>
      </c>
      <c r="D70" s="15" t="s">
        <v>39</v>
      </c>
      <c r="E70" s="16" t="s">
        <v>161</v>
      </c>
      <c r="F70" s="13" t="s">
        <v>162</v>
      </c>
      <c r="G70" s="13" t="s">
        <v>17</v>
      </c>
      <c r="H70" s="17">
        <v>116.43</v>
      </c>
      <c r="I70" s="17">
        <v>87.5</v>
      </c>
      <c r="J70" s="22">
        <f t="shared" si="1"/>
        <v>101.965</v>
      </c>
      <c r="K70" s="13">
        <v>4</v>
      </c>
      <c r="L70" s="13" t="s">
        <v>18</v>
      </c>
      <c r="M70" s="18"/>
    </row>
    <row r="71" s="2" customFormat="1" customHeight="1" spans="1:13">
      <c r="A71" s="13">
        <v>68</v>
      </c>
      <c r="B71" s="13" t="str">
        <f>VLOOKUP(C71,'[1]总计 '!$A$3:$B$36,2,FALSE)</f>
        <v>肇庆市高要区乡镇（街道）小学</v>
      </c>
      <c r="C71" s="13">
        <v>1303</v>
      </c>
      <c r="D71" s="15" t="s">
        <v>39</v>
      </c>
      <c r="E71" s="16" t="s">
        <v>163</v>
      </c>
      <c r="F71" s="13" t="s">
        <v>164</v>
      </c>
      <c r="G71" s="13" t="s">
        <v>17</v>
      </c>
      <c r="H71" s="17">
        <v>121.07</v>
      </c>
      <c r="I71" s="17">
        <v>82.2</v>
      </c>
      <c r="J71" s="22">
        <f t="shared" si="1"/>
        <v>101.635</v>
      </c>
      <c r="K71" s="13">
        <v>5</v>
      </c>
      <c r="L71" s="13" t="s">
        <v>18</v>
      </c>
      <c r="M71" s="18"/>
    </row>
    <row r="72" s="2" customFormat="1" customHeight="1" spans="1:13">
      <c r="A72" s="13">
        <v>69</v>
      </c>
      <c r="B72" s="13" t="str">
        <f>VLOOKUP(C72,'[1]总计 '!$A$3:$B$36,2,FALSE)</f>
        <v>肇庆市高要区乡镇（街道）小学</v>
      </c>
      <c r="C72" s="13">
        <v>1303</v>
      </c>
      <c r="D72" s="15" t="s">
        <v>39</v>
      </c>
      <c r="E72" s="16" t="s">
        <v>165</v>
      </c>
      <c r="F72" s="13" t="s">
        <v>166</v>
      </c>
      <c r="G72" s="13" t="s">
        <v>17</v>
      </c>
      <c r="H72" s="17">
        <v>116.1</v>
      </c>
      <c r="I72" s="17">
        <v>86</v>
      </c>
      <c r="J72" s="22">
        <f t="shared" si="1"/>
        <v>101.05</v>
      </c>
      <c r="K72" s="13">
        <v>6</v>
      </c>
      <c r="L72" s="13" t="s">
        <v>24</v>
      </c>
      <c r="M72" s="18"/>
    </row>
    <row r="73" s="2" customFormat="1" customHeight="1" spans="1:13">
      <c r="A73" s="13">
        <v>70</v>
      </c>
      <c r="B73" s="13" t="str">
        <f>VLOOKUP(C73,'[1]总计 '!$A$3:$B$36,2,FALSE)</f>
        <v>肇庆市高要区乡镇（街道）小学</v>
      </c>
      <c r="C73" s="13">
        <v>1303</v>
      </c>
      <c r="D73" s="15" t="s">
        <v>39</v>
      </c>
      <c r="E73" s="16" t="s">
        <v>167</v>
      </c>
      <c r="F73" s="13" t="s">
        <v>168</v>
      </c>
      <c r="G73" s="13" t="s">
        <v>17</v>
      </c>
      <c r="H73" s="17">
        <v>113.46</v>
      </c>
      <c r="I73" s="17">
        <v>83.6</v>
      </c>
      <c r="J73" s="22">
        <f t="shared" si="1"/>
        <v>98.53</v>
      </c>
      <c r="K73" s="13">
        <v>7</v>
      </c>
      <c r="L73" s="13" t="s">
        <v>24</v>
      </c>
      <c r="M73" s="18"/>
    </row>
    <row r="74" s="2" customFormat="1" customHeight="1" spans="1:13">
      <c r="A74" s="13">
        <v>71</v>
      </c>
      <c r="B74" s="13" t="str">
        <f>VLOOKUP(C74,'[1]总计 '!$A$3:$B$36,2,FALSE)</f>
        <v>肇庆市高要区乡镇（街道）小学</v>
      </c>
      <c r="C74" s="13">
        <v>1303</v>
      </c>
      <c r="D74" s="15" t="s">
        <v>39</v>
      </c>
      <c r="E74" s="16" t="s">
        <v>169</v>
      </c>
      <c r="F74" s="13" t="s">
        <v>170</v>
      </c>
      <c r="G74" s="13" t="s">
        <v>17</v>
      </c>
      <c r="H74" s="17">
        <v>107.34</v>
      </c>
      <c r="I74" s="17">
        <v>87.4</v>
      </c>
      <c r="J74" s="22">
        <f t="shared" si="1"/>
        <v>97.37</v>
      </c>
      <c r="K74" s="13">
        <v>8</v>
      </c>
      <c r="L74" s="13" t="s">
        <v>24</v>
      </c>
      <c r="M74" s="18"/>
    </row>
    <row r="75" s="2" customFormat="1" customHeight="1" spans="1:13">
      <c r="A75" s="13">
        <v>72</v>
      </c>
      <c r="B75" s="13" t="str">
        <f>VLOOKUP(C75,'[1]总计 '!$A$3:$B$36,2,FALSE)</f>
        <v>肇庆市高要区乡镇（街道）小学</v>
      </c>
      <c r="C75" s="13">
        <v>1303</v>
      </c>
      <c r="D75" s="15" t="s">
        <v>39</v>
      </c>
      <c r="E75" s="16" t="s">
        <v>171</v>
      </c>
      <c r="F75" s="13" t="s">
        <v>172</v>
      </c>
      <c r="G75" s="13" t="s">
        <v>17</v>
      </c>
      <c r="H75" s="17">
        <v>108.7</v>
      </c>
      <c r="I75" s="17">
        <v>84.2</v>
      </c>
      <c r="J75" s="22">
        <f t="shared" si="1"/>
        <v>96.45</v>
      </c>
      <c r="K75" s="13">
        <v>9</v>
      </c>
      <c r="L75" s="13" t="s">
        <v>24</v>
      </c>
      <c r="M75" s="18"/>
    </row>
    <row r="76" s="2" customFormat="1" customHeight="1" spans="1:13">
      <c r="A76" s="13">
        <v>73</v>
      </c>
      <c r="B76" s="13" t="str">
        <f>VLOOKUP(C76,'[1]总计 '!$A$3:$B$36,2,FALSE)</f>
        <v>肇庆市高要区乡镇（街道）小学</v>
      </c>
      <c r="C76" s="13">
        <v>1303</v>
      </c>
      <c r="D76" s="15" t="s">
        <v>39</v>
      </c>
      <c r="E76" s="16" t="s">
        <v>173</v>
      </c>
      <c r="F76" s="13" t="s">
        <v>174</v>
      </c>
      <c r="G76" s="13" t="s">
        <v>17</v>
      </c>
      <c r="H76" s="17">
        <v>109.34</v>
      </c>
      <c r="I76" s="17">
        <v>80.3</v>
      </c>
      <c r="J76" s="22">
        <f t="shared" si="1"/>
        <v>94.82</v>
      </c>
      <c r="K76" s="13">
        <v>10</v>
      </c>
      <c r="L76" s="13" t="s">
        <v>24</v>
      </c>
      <c r="M76" s="18"/>
    </row>
    <row r="77" s="2" customFormat="1" customHeight="1" spans="1:13">
      <c r="A77" s="13">
        <v>74</v>
      </c>
      <c r="B77" s="13" t="str">
        <f>VLOOKUP(C77,'[1]总计 '!$A$3:$B$36,2,FALSE)</f>
        <v>肇庆市高要区乡镇（街道）小学</v>
      </c>
      <c r="C77" s="13">
        <v>1303</v>
      </c>
      <c r="D77" s="15" t="s">
        <v>39</v>
      </c>
      <c r="E77" s="16" t="s">
        <v>175</v>
      </c>
      <c r="F77" s="13" t="s">
        <v>176</v>
      </c>
      <c r="G77" s="13" t="s">
        <v>17</v>
      </c>
      <c r="H77" s="17">
        <v>114.19</v>
      </c>
      <c r="I77" s="17">
        <v>0</v>
      </c>
      <c r="J77" s="22">
        <f t="shared" si="1"/>
        <v>57.095</v>
      </c>
      <c r="K77" s="13">
        <v>11</v>
      </c>
      <c r="L77" s="13" t="s">
        <v>24</v>
      </c>
      <c r="M77" s="18" t="s">
        <v>29</v>
      </c>
    </row>
    <row r="78" s="2" customFormat="1" customHeight="1" spans="1:13">
      <c r="A78" s="13">
        <v>75</v>
      </c>
      <c r="B78" s="13" t="str">
        <f>VLOOKUP(C78,'[1]总计 '!$A$3:$B$36,2,FALSE)</f>
        <v>肇庆市高要区乡镇（街道）小学</v>
      </c>
      <c r="C78" s="13">
        <v>1303</v>
      </c>
      <c r="D78" s="15" t="s">
        <v>39</v>
      </c>
      <c r="E78" s="16" t="s">
        <v>177</v>
      </c>
      <c r="F78" s="13" t="s">
        <v>178</v>
      </c>
      <c r="G78" s="13" t="s">
        <v>17</v>
      </c>
      <c r="H78" s="17">
        <v>113.67</v>
      </c>
      <c r="I78" s="17">
        <v>0</v>
      </c>
      <c r="J78" s="22">
        <f t="shared" si="1"/>
        <v>56.835</v>
      </c>
      <c r="K78" s="13">
        <v>12</v>
      </c>
      <c r="L78" s="13" t="s">
        <v>24</v>
      </c>
      <c r="M78" s="18" t="s">
        <v>29</v>
      </c>
    </row>
    <row r="79" s="2" customFormat="1" customHeight="1" spans="1:13">
      <c r="A79" s="13">
        <v>76</v>
      </c>
      <c r="B79" s="13" t="str">
        <f>VLOOKUP(C79,'[1]总计 '!$A$3:$B$36,2,FALSE)</f>
        <v>肇庆市高要区乡镇（街道）小学</v>
      </c>
      <c r="C79" s="13">
        <v>1303</v>
      </c>
      <c r="D79" s="15" t="s">
        <v>39</v>
      </c>
      <c r="E79" s="16" t="s">
        <v>179</v>
      </c>
      <c r="F79" s="13" t="s">
        <v>180</v>
      </c>
      <c r="G79" s="13" t="s">
        <v>17</v>
      </c>
      <c r="H79" s="17">
        <v>110.82</v>
      </c>
      <c r="I79" s="17">
        <v>0</v>
      </c>
      <c r="J79" s="22">
        <f t="shared" si="1"/>
        <v>55.41</v>
      </c>
      <c r="K79" s="13">
        <v>13</v>
      </c>
      <c r="L79" s="13" t="s">
        <v>24</v>
      </c>
      <c r="M79" s="18" t="s">
        <v>29</v>
      </c>
    </row>
    <row r="80" s="2" customFormat="1" customHeight="1" spans="1:13">
      <c r="A80" s="13">
        <v>77</v>
      </c>
      <c r="B80" s="13" t="str">
        <f>VLOOKUP(C80,'[1]总计 '!$A$3:$B$36,2,FALSE)</f>
        <v>肇庆市高要区乡镇（街道）小学</v>
      </c>
      <c r="C80" s="13">
        <v>1303</v>
      </c>
      <c r="D80" s="15" t="s">
        <v>39</v>
      </c>
      <c r="E80" s="16" t="s">
        <v>181</v>
      </c>
      <c r="F80" s="13" t="s">
        <v>182</v>
      </c>
      <c r="G80" s="13" t="s">
        <v>17</v>
      </c>
      <c r="H80" s="17">
        <v>106.71</v>
      </c>
      <c r="I80" s="17">
        <v>0</v>
      </c>
      <c r="J80" s="22">
        <f t="shared" si="1"/>
        <v>53.355</v>
      </c>
      <c r="K80" s="13">
        <v>14</v>
      </c>
      <c r="L80" s="13" t="s">
        <v>24</v>
      </c>
      <c r="M80" s="18" t="s">
        <v>29</v>
      </c>
    </row>
    <row r="81" s="2" customFormat="1" customHeight="1" spans="1:13">
      <c r="A81" s="13">
        <v>78</v>
      </c>
      <c r="B81" s="13" t="str">
        <f>VLOOKUP(C81,'[1]总计 '!$A$3:$B$36,2,FALSE)</f>
        <v>肇庆市高要区乡镇（街道）小学</v>
      </c>
      <c r="C81" s="13">
        <v>1303</v>
      </c>
      <c r="D81" s="15" t="s">
        <v>39</v>
      </c>
      <c r="E81" s="16" t="s">
        <v>183</v>
      </c>
      <c r="F81" s="13" t="s">
        <v>184</v>
      </c>
      <c r="G81" s="13" t="s">
        <v>21</v>
      </c>
      <c r="H81" s="17">
        <v>106.59</v>
      </c>
      <c r="I81" s="17">
        <v>0</v>
      </c>
      <c r="J81" s="22">
        <f t="shared" si="1"/>
        <v>53.295</v>
      </c>
      <c r="K81" s="13">
        <v>15</v>
      </c>
      <c r="L81" s="13" t="s">
        <v>24</v>
      </c>
      <c r="M81" s="18" t="s">
        <v>29</v>
      </c>
    </row>
    <row r="82" s="2" customFormat="1" customHeight="1" spans="1:13">
      <c r="A82" s="13">
        <v>79</v>
      </c>
      <c r="B82" s="13" t="str">
        <f>VLOOKUP(C82,'[1]总计 '!$A$3:$B$36,2,FALSE)</f>
        <v>肇庆市高要区乡镇（街道）小学</v>
      </c>
      <c r="C82" s="13">
        <v>1304</v>
      </c>
      <c r="D82" s="15" t="s">
        <v>14</v>
      </c>
      <c r="E82" s="16" t="s">
        <v>185</v>
      </c>
      <c r="F82" s="13" t="s">
        <v>186</v>
      </c>
      <c r="G82" s="13" t="s">
        <v>17</v>
      </c>
      <c r="H82" s="17">
        <v>123.38</v>
      </c>
      <c r="I82" s="17">
        <v>84.6</v>
      </c>
      <c r="J82" s="22">
        <f t="shared" si="1"/>
        <v>103.99</v>
      </c>
      <c r="K82" s="13">
        <v>1</v>
      </c>
      <c r="L82" s="13" t="s">
        <v>18</v>
      </c>
      <c r="M82" s="18"/>
    </row>
    <row r="83" s="2" customFormat="1" customHeight="1" spans="1:13">
      <c r="A83" s="13">
        <v>80</v>
      </c>
      <c r="B83" s="13" t="str">
        <f>VLOOKUP(C83,'[1]总计 '!$A$3:$B$36,2,FALSE)</f>
        <v>肇庆市高要区乡镇（街道）小学</v>
      </c>
      <c r="C83" s="13">
        <v>1304</v>
      </c>
      <c r="D83" s="15" t="s">
        <v>14</v>
      </c>
      <c r="E83" s="16" t="s">
        <v>187</v>
      </c>
      <c r="F83" s="13" t="s">
        <v>188</v>
      </c>
      <c r="G83" s="13" t="s">
        <v>17</v>
      </c>
      <c r="H83" s="17">
        <v>118.32</v>
      </c>
      <c r="I83" s="17">
        <v>87.7</v>
      </c>
      <c r="J83" s="22">
        <f t="shared" si="1"/>
        <v>103.01</v>
      </c>
      <c r="K83" s="13">
        <v>2</v>
      </c>
      <c r="L83" s="13" t="s">
        <v>18</v>
      </c>
      <c r="M83" s="18"/>
    </row>
    <row r="84" s="2" customFormat="1" customHeight="1" spans="1:13">
      <c r="A84" s="13">
        <v>81</v>
      </c>
      <c r="B84" s="13" t="str">
        <f>VLOOKUP(C84,'[1]总计 '!$A$3:$B$36,2,FALSE)</f>
        <v>肇庆市高要区乡镇（街道）小学</v>
      </c>
      <c r="C84" s="13">
        <v>1304</v>
      </c>
      <c r="D84" s="15" t="s">
        <v>14</v>
      </c>
      <c r="E84" s="16" t="s">
        <v>189</v>
      </c>
      <c r="F84" s="13" t="s">
        <v>190</v>
      </c>
      <c r="G84" s="13" t="s">
        <v>17</v>
      </c>
      <c r="H84" s="17">
        <v>117.68</v>
      </c>
      <c r="I84" s="17">
        <v>85.7</v>
      </c>
      <c r="J84" s="22">
        <f t="shared" si="1"/>
        <v>101.69</v>
      </c>
      <c r="K84" s="13">
        <v>3</v>
      </c>
      <c r="L84" s="13" t="s">
        <v>18</v>
      </c>
      <c r="M84" s="18"/>
    </row>
    <row r="85" s="2" customFormat="1" customHeight="1" spans="1:13">
      <c r="A85" s="13">
        <v>82</v>
      </c>
      <c r="B85" s="13" t="str">
        <f>VLOOKUP(C85,'[1]总计 '!$A$3:$B$36,2,FALSE)</f>
        <v>肇庆市高要区乡镇（街道）小学</v>
      </c>
      <c r="C85" s="13">
        <v>1304</v>
      </c>
      <c r="D85" s="15" t="s">
        <v>14</v>
      </c>
      <c r="E85" s="16" t="s">
        <v>191</v>
      </c>
      <c r="F85" s="13" t="s">
        <v>192</v>
      </c>
      <c r="G85" s="13" t="s">
        <v>17</v>
      </c>
      <c r="H85" s="17">
        <v>123.08</v>
      </c>
      <c r="I85" s="17">
        <v>80.1</v>
      </c>
      <c r="J85" s="22">
        <f t="shared" si="1"/>
        <v>101.59</v>
      </c>
      <c r="K85" s="13">
        <v>4</v>
      </c>
      <c r="L85" s="13" t="s">
        <v>18</v>
      </c>
      <c r="M85" s="18"/>
    </row>
    <row r="86" s="2" customFormat="1" customHeight="1" spans="1:13">
      <c r="A86" s="13">
        <v>83</v>
      </c>
      <c r="B86" s="13" t="str">
        <f>VLOOKUP(C86,'[1]总计 '!$A$3:$B$36,2,FALSE)</f>
        <v>肇庆市高要区乡镇（街道）小学</v>
      </c>
      <c r="C86" s="13">
        <v>1304</v>
      </c>
      <c r="D86" s="15" t="s">
        <v>14</v>
      </c>
      <c r="E86" s="16" t="s">
        <v>193</v>
      </c>
      <c r="F86" s="13" t="s">
        <v>194</v>
      </c>
      <c r="G86" s="13" t="s">
        <v>17</v>
      </c>
      <c r="H86" s="17">
        <v>112.09</v>
      </c>
      <c r="I86" s="17">
        <v>88.86</v>
      </c>
      <c r="J86" s="22">
        <f t="shared" si="1"/>
        <v>100.475</v>
      </c>
      <c r="K86" s="13">
        <v>5</v>
      </c>
      <c r="L86" s="13" t="s">
        <v>18</v>
      </c>
      <c r="M86" s="18"/>
    </row>
    <row r="87" s="2" customFormat="1" customHeight="1" spans="1:13">
      <c r="A87" s="13">
        <v>84</v>
      </c>
      <c r="B87" s="13" t="str">
        <f>VLOOKUP(C87,'[1]总计 '!$A$3:$B$36,2,FALSE)</f>
        <v>肇庆市高要区乡镇（街道）小学</v>
      </c>
      <c r="C87" s="13">
        <v>1304</v>
      </c>
      <c r="D87" s="15" t="s">
        <v>14</v>
      </c>
      <c r="E87" s="16" t="s">
        <v>195</v>
      </c>
      <c r="F87" s="13" t="s">
        <v>196</v>
      </c>
      <c r="G87" s="13" t="s">
        <v>17</v>
      </c>
      <c r="H87" s="17">
        <v>111.35</v>
      </c>
      <c r="I87" s="17">
        <v>89.6</v>
      </c>
      <c r="J87" s="22">
        <f t="shared" si="1"/>
        <v>100.475</v>
      </c>
      <c r="K87" s="13">
        <v>5</v>
      </c>
      <c r="L87" s="13" t="s">
        <v>18</v>
      </c>
      <c r="M87" s="18"/>
    </row>
    <row r="88" s="2" customFormat="1" customHeight="1" spans="1:13">
      <c r="A88" s="13">
        <v>85</v>
      </c>
      <c r="B88" s="13" t="str">
        <f>VLOOKUP(C88,'[1]总计 '!$A$3:$B$36,2,FALSE)</f>
        <v>肇庆市高要区乡镇（街道）小学</v>
      </c>
      <c r="C88" s="13">
        <v>1304</v>
      </c>
      <c r="D88" s="15" t="s">
        <v>14</v>
      </c>
      <c r="E88" s="16" t="s">
        <v>197</v>
      </c>
      <c r="F88" s="13" t="s">
        <v>198</v>
      </c>
      <c r="G88" s="13" t="s">
        <v>17</v>
      </c>
      <c r="H88" s="17">
        <v>113.36</v>
      </c>
      <c r="I88" s="17">
        <v>87.56</v>
      </c>
      <c r="J88" s="22">
        <f t="shared" si="1"/>
        <v>100.46</v>
      </c>
      <c r="K88" s="13">
        <v>7</v>
      </c>
      <c r="L88" s="13" t="s">
        <v>18</v>
      </c>
      <c r="M88" s="18"/>
    </row>
    <row r="89" s="2" customFormat="1" customHeight="1" spans="1:13">
      <c r="A89" s="13">
        <v>86</v>
      </c>
      <c r="B89" s="13" t="str">
        <f>VLOOKUP(C89,'[1]总计 '!$A$3:$B$36,2,FALSE)</f>
        <v>肇庆市高要区乡镇（街道）小学</v>
      </c>
      <c r="C89" s="13">
        <v>1304</v>
      </c>
      <c r="D89" s="15" t="s">
        <v>14</v>
      </c>
      <c r="E89" s="16" t="s">
        <v>199</v>
      </c>
      <c r="F89" s="13" t="s">
        <v>200</v>
      </c>
      <c r="G89" s="13" t="s">
        <v>17</v>
      </c>
      <c r="H89" s="17">
        <v>113.79</v>
      </c>
      <c r="I89" s="17">
        <v>86.8</v>
      </c>
      <c r="J89" s="22">
        <f t="shared" si="1"/>
        <v>100.295</v>
      </c>
      <c r="K89" s="13">
        <v>8</v>
      </c>
      <c r="L89" s="13" t="s">
        <v>18</v>
      </c>
      <c r="M89" s="18"/>
    </row>
    <row r="90" s="2" customFormat="1" customHeight="1" spans="1:13">
      <c r="A90" s="13">
        <v>87</v>
      </c>
      <c r="B90" s="13" t="str">
        <f>VLOOKUP(C90,'[1]总计 '!$A$3:$B$36,2,FALSE)</f>
        <v>肇庆市高要区乡镇（街道）小学</v>
      </c>
      <c r="C90" s="13">
        <v>1304</v>
      </c>
      <c r="D90" s="15" t="s">
        <v>14</v>
      </c>
      <c r="E90" s="16" t="s">
        <v>201</v>
      </c>
      <c r="F90" s="13" t="s">
        <v>202</v>
      </c>
      <c r="G90" s="13" t="s">
        <v>17</v>
      </c>
      <c r="H90" s="17">
        <v>115.47</v>
      </c>
      <c r="I90" s="17">
        <v>83</v>
      </c>
      <c r="J90" s="22">
        <f t="shared" si="1"/>
        <v>99.235</v>
      </c>
      <c r="K90" s="13">
        <v>9</v>
      </c>
      <c r="L90" s="13" t="s">
        <v>18</v>
      </c>
      <c r="M90" s="18"/>
    </row>
    <row r="91" s="2" customFormat="1" customHeight="1" spans="1:13">
      <c r="A91" s="13">
        <v>88</v>
      </c>
      <c r="B91" s="13" t="str">
        <f>VLOOKUP(C91,'[1]总计 '!$A$3:$B$36,2,FALSE)</f>
        <v>肇庆市高要区乡镇（街道）小学</v>
      </c>
      <c r="C91" s="13">
        <v>1304</v>
      </c>
      <c r="D91" s="15" t="s">
        <v>14</v>
      </c>
      <c r="E91" s="16" t="s">
        <v>203</v>
      </c>
      <c r="F91" s="13" t="s">
        <v>204</v>
      </c>
      <c r="G91" s="13" t="s">
        <v>17</v>
      </c>
      <c r="H91" s="17">
        <v>119.06</v>
      </c>
      <c r="I91" s="17">
        <v>79.3</v>
      </c>
      <c r="J91" s="22">
        <f t="shared" si="1"/>
        <v>99.18</v>
      </c>
      <c r="K91" s="13">
        <v>10</v>
      </c>
      <c r="L91" s="13" t="s">
        <v>18</v>
      </c>
      <c r="M91" s="18"/>
    </row>
    <row r="92" s="2" customFormat="1" customHeight="1" spans="1:13">
      <c r="A92" s="13">
        <v>89</v>
      </c>
      <c r="B92" s="13" t="str">
        <f>VLOOKUP(C92,'[1]总计 '!$A$3:$B$36,2,FALSE)</f>
        <v>肇庆市高要区乡镇（街道）小学</v>
      </c>
      <c r="C92" s="13">
        <v>1304</v>
      </c>
      <c r="D92" s="15" t="s">
        <v>14</v>
      </c>
      <c r="E92" s="16" t="s">
        <v>205</v>
      </c>
      <c r="F92" s="13" t="s">
        <v>206</v>
      </c>
      <c r="G92" s="13" t="s">
        <v>21</v>
      </c>
      <c r="H92" s="17">
        <v>111.03</v>
      </c>
      <c r="I92" s="17">
        <v>85.98</v>
      </c>
      <c r="J92" s="22">
        <f t="shared" si="1"/>
        <v>98.505</v>
      </c>
      <c r="K92" s="13">
        <v>11</v>
      </c>
      <c r="L92" s="13" t="s">
        <v>24</v>
      </c>
      <c r="M92" s="18"/>
    </row>
    <row r="93" s="2" customFormat="1" customHeight="1" spans="1:13">
      <c r="A93" s="13">
        <v>90</v>
      </c>
      <c r="B93" s="13" t="str">
        <f>VLOOKUP(C93,'[1]总计 '!$A$3:$B$36,2,FALSE)</f>
        <v>肇庆市高要区乡镇（街道）小学</v>
      </c>
      <c r="C93" s="13">
        <v>1304</v>
      </c>
      <c r="D93" s="15" t="s">
        <v>14</v>
      </c>
      <c r="E93" s="16" t="s">
        <v>207</v>
      </c>
      <c r="F93" s="13" t="s">
        <v>208</v>
      </c>
      <c r="G93" s="13" t="s">
        <v>17</v>
      </c>
      <c r="H93" s="17">
        <v>113.04</v>
      </c>
      <c r="I93" s="17">
        <v>83.3</v>
      </c>
      <c r="J93" s="22">
        <f t="shared" si="1"/>
        <v>98.17</v>
      </c>
      <c r="K93" s="13">
        <v>12</v>
      </c>
      <c r="L93" s="13" t="s">
        <v>24</v>
      </c>
      <c r="M93" s="18"/>
    </row>
    <row r="94" s="2" customFormat="1" customHeight="1" spans="1:13">
      <c r="A94" s="13">
        <v>91</v>
      </c>
      <c r="B94" s="13" t="str">
        <f>VLOOKUP(C94,'[1]总计 '!$A$3:$B$36,2,FALSE)</f>
        <v>肇庆市高要区乡镇（街道）小学</v>
      </c>
      <c r="C94" s="13">
        <v>1304</v>
      </c>
      <c r="D94" s="15" t="s">
        <v>14</v>
      </c>
      <c r="E94" s="16" t="s">
        <v>209</v>
      </c>
      <c r="F94" s="13" t="s">
        <v>210</v>
      </c>
      <c r="G94" s="13" t="s">
        <v>17</v>
      </c>
      <c r="H94" s="17">
        <v>110.29</v>
      </c>
      <c r="I94" s="17">
        <v>83.94</v>
      </c>
      <c r="J94" s="22">
        <f t="shared" si="1"/>
        <v>97.115</v>
      </c>
      <c r="K94" s="13">
        <v>13</v>
      </c>
      <c r="L94" s="13" t="s">
        <v>24</v>
      </c>
      <c r="M94" s="18"/>
    </row>
    <row r="95" s="2" customFormat="1" customHeight="1" spans="1:13">
      <c r="A95" s="13">
        <v>92</v>
      </c>
      <c r="B95" s="13" t="str">
        <f>VLOOKUP(C95,'[1]总计 '!$A$3:$B$36,2,FALSE)</f>
        <v>肇庆市高要区乡镇（街道）小学</v>
      </c>
      <c r="C95" s="13">
        <v>1304</v>
      </c>
      <c r="D95" s="15" t="s">
        <v>14</v>
      </c>
      <c r="E95" s="16" t="s">
        <v>211</v>
      </c>
      <c r="F95" s="13" t="s">
        <v>212</v>
      </c>
      <c r="G95" s="13" t="s">
        <v>17</v>
      </c>
      <c r="H95" s="17">
        <v>106.28</v>
      </c>
      <c r="I95" s="17">
        <v>86</v>
      </c>
      <c r="J95" s="22">
        <f t="shared" si="1"/>
        <v>96.14</v>
      </c>
      <c r="K95" s="13">
        <v>14</v>
      </c>
      <c r="L95" s="13" t="s">
        <v>24</v>
      </c>
      <c r="M95" s="18"/>
    </row>
    <row r="96" s="2" customFormat="1" customHeight="1" spans="1:13">
      <c r="A96" s="13">
        <v>93</v>
      </c>
      <c r="B96" s="13" t="str">
        <f>VLOOKUP(C96,'[1]总计 '!$A$3:$B$36,2,FALSE)</f>
        <v>肇庆市高要区乡镇（街道）小学</v>
      </c>
      <c r="C96" s="13">
        <v>1304</v>
      </c>
      <c r="D96" s="15" t="s">
        <v>14</v>
      </c>
      <c r="E96" s="16" t="s">
        <v>213</v>
      </c>
      <c r="F96" s="13" t="s">
        <v>214</v>
      </c>
      <c r="G96" s="13" t="s">
        <v>17</v>
      </c>
      <c r="H96" s="17">
        <v>109.55</v>
      </c>
      <c r="I96" s="17">
        <v>82.5</v>
      </c>
      <c r="J96" s="22">
        <f t="shared" si="1"/>
        <v>96.025</v>
      </c>
      <c r="K96" s="13">
        <v>15</v>
      </c>
      <c r="L96" s="13" t="s">
        <v>24</v>
      </c>
      <c r="M96" s="18"/>
    </row>
    <row r="97" s="2" customFormat="1" customHeight="1" spans="1:13">
      <c r="A97" s="13">
        <v>94</v>
      </c>
      <c r="B97" s="13" t="str">
        <f>VLOOKUP(C97,'[1]总计 '!$A$3:$B$36,2,FALSE)</f>
        <v>肇庆市高要区乡镇（街道）小学</v>
      </c>
      <c r="C97" s="13">
        <v>1304</v>
      </c>
      <c r="D97" s="15" t="s">
        <v>14</v>
      </c>
      <c r="E97" s="16" t="s">
        <v>215</v>
      </c>
      <c r="F97" s="13" t="s">
        <v>216</v>
      </c>
      <c r="G97" s="13" t="s">
        <v>21</v>
      </c>
      <c r="H97" s="17">
        <v>120.86</v>
      </c>
      <c r="I97" s="17">
        <v>0</v>
      </c>
      <c r="J97" s="22">
        <f t="shared" si="1"/>
        <v>60.43</v>
      </c>
      <c r="K97" s="13">
        <v>16</v>
      </c>
      <c r="L97" s="13" t="s">
        <v>24</v>
      </c>
      <c r="M97" s="18" t="s">
        <v>29</v>
      </c>
    </row>
    <row r="98" s="2" customFormat="1" customHeight="1" spans="1:13">
      <c r="A98" s="13">
        <v>95</v>
      </c>
      <c r="B98" s="13" t="str">
        <f>VLOOKUP(C98,'[1]总计 '!$A$3:$B$36,2,FALSE)</f>
        <v>肇庆市高要区乡镇（街道）小学</v>
      </c>
      <c r="C98" s="13">
        <v>1304</v>
      </c>
      <c r="D98" s="15" t="s">
        <v>14</v>
      </c>
      <c r="E98" s="16" t="s">
        <v>217</v>
      </c>
      <c r="F98" s="13" t="s">
        <v>218</v>
      </c>
      <c r="G98" s="13" t="s">
        <v>17</v>
      </c>
      <c r="H98" s="17">
        <v>116.42</v>
      </c>
      <c r="I98" s="17">
        <v>0</v>
      </c>
      <c r="J98" s="22">
        <f t="shared" si="1"/>
        <v>58.21</v>
      </c>
      <c r="K98" s="13">
        <v>17</v>
      </c>
      <c r="L98" s="13" t="s">
        <v>24</v>
      </c>
      <c r="M98" s="18" t="s">
        <v>29</v>
      </c>
    </row>
    <row r="99" s="2" customFormat="1" customHeight="1" spans="1:13">
      <c r="A99" s="13">
        <v>96</v>
      </c>
      <c r="B99" s="13" t="str">
        <f>VLOOKUP(C99,'[1]总计 '!$A$3:$B$36,2,FALSE)</f>
        <v>肇庆市高要区乡镇（街道）小学</v>
      </c>
      <c r="C99" s="13">
        <v>1304</v>
      </c>
      <c r="D99" s="15" t="s">
        <v>14</v>
      </c>
      <c r="E99" s="16" t="s">
        <v>219</v>
      </c>
      <c r="F99" s="13" t="s">
        <v>220</v>
      </c>
      <c r="G99" s="13" t="s">
        <v>21</v>
      </c>
      <c r="H99" s="17">
        <v>115.57</v>
      </c>
      <c r="I99" s="17">
        <v>0</v>
      </c>
      <c r="J99" s="22">
        <f t="shared" si="1"/>
        <v>57.785</v>
      </c>
      <c r="K99" s="13">
        <v>18</v>
      </c>
      <c r="L99" s="13" t="s">
        <v>24</v>
      </c>
      <c r="M99" s="18" t="s">
        <v>29</v>
      </c>
    </row>
    <row r="100" s="2" customFormat="1" customHeight="1" spans="1:13">
      <c r="A100" s="13">
        <v>97</v>
      </c>
      <c r="B100" s="13" t="str">
        <f>VLOOKUP(C100,'[1]总计 '!$A$3:$B$36,2,FALSE)</f>
        <v>肇庆市高要区乡镇（街道）小学</v>
      </c>
      <c r="C100" s="13">
        <v>1304</v>
      </c>
      <c r="D100" s="15" t="s">
        <v>14</v>
      </c>
      <c r="E100" s="16" t="s">
        <v>221</v>
      </c>
      <c r="F100" s="13" t="s">
        <v>222</v>
      </c>
      <c r="G100" s="13" t="s">
        <v>17</v>
      </c>
      <c r="H100" s="17">
        <v>111.66</v>
      </c>
      <c r="I100" s="17">
        <v>0</v>
      </c>
      <c r="J100" s="22">
        <f t="shared" si="1"/>
        <v>55.83</v>
      </c>
      <c r="K100" s="13">
        <v>19</v>
      </c>
      <c r="L100" s="13" t="s">
        <v>24</v>
      </c>
      <c r="M100" s="18" t="s">
        <v>29</v>
      </c>
    </row>
    <row r="101" s="2" customFormat="1" customHeight="1" spans="1:13">
      <c r="A101" s="13">
        <v>98</v>
      </c>
      <c r="B101" s="13" t="str">
        <f>VLOOKUP(C101,'[1]总计 '!$A$3:$B$36,2,FALSE)</f>
        <v>肇庆市高要区乡镇（街道）小学</v>
      </c>
      <c r="C101" s="13">
        <v>1304</v>
      </c>
      <c r="D101" s="15" t="s">
        <v>14</v>
      </c>
      <c r="E101" s="16" t="s">
        <v>223</v>
      </c>
      <c r="F101" s="13" t="s">
        <v>224</v>
      </c>
      <c r="G101" s="13" t="s">
        <v>17</v>
      </c>
      <c r="H101" s="17">
        <v>107.12</v>
      </c>
      <c r="I101" s="17">
        <v>0</v>
      </c>
      <c r="J101" s="22">
        <f t="shared" si="1"/>
        <v>53.56</v>
      </c>
      <c r="K101" s="13">
        <v>20</v>
      </c>
      <c r="L101" s="13" t="s">
        <v>24</v>
      </c>
      <c r="M101" s="18" t="s">
        <v>29</v>
      </c>
    </row>
    <row r="102" s="2" customFormat="1" customHeight="1" spans="1:13">
      <c r="A102" s="13">
        <v>99</v>
      </c>
      <c r="B102" s="13" t="str">
        <f>VLOOKUP(C102,'[1]总计 '!$A$3:$B$36,2,FALSE)</f>
        <v>肇庆市高要区乡镇小学（教学点）</v>
      </c>
      <c r="C102" s="13">
        <v>1305</v>
      </c>
      <c r="D102" s="15" t="s">
        <v>225</v>
      </c>
      <c r="E102" s="16" t="s">
        <v>226</v>
      </c>
      <c r="F102" s="13" t="s">
        <v>227</v>
      </c>
      <c r="G102" s="13" t="s">
        <v>17</v>
      </c>
      <c r="H102" s="17">
        <v>124.55</v>
      </c>
      <c r="I102" s="17">
        <v>87.4</v>
      </c>
      <c r="J102" s="22">
        <f t="shared" si="1"/>
        <v>105.975</v>
      </c>
      <c r="K102" s="13">
        <v>1</v>
      </c>
      <c r="L102" s="13" t="s">
        <v>18</v>
      </c>
      <c r="M102" s="18"/>
    </row>
    <row r="103" s="2" customFormat="1" customHeight="1" spans="1:13">
      <c r="A103" s="13">
        <v>100</v>
      </c>
      <c r="B103" s="13" t="str">
        <f>VLOOKUP(C103,'[1]总计 '!$A$3:$B$36,2,FALSE)</f>
        <v>肇庆市高要区乡镇小学（教学点）</v>
      </c>
      <c r="C103" s="13">
        <v>1305</v>
      </c>
      <c r="D103" s="15" t="s">
        <v>225</v>
      </c>
      <c r="E103" s="16" t="s">
        <v>228</v>
      </c>
      <c r="F103" s="13" t="s">
        <v>229</v>
      </c>
      <c r="G103" s="13" t="s">
        <v>17</v>
      </c>
      <c r="H103" s="17">
        <v>121.29</v>
      </c>
      <c r="I103" s="17">
        <v>89.6</v>
      </c>
      <c r="J103" s="22">
        <f t="shared" si="1"/>
        <v>105.445</v>
      </c>
      <c r="K103" s="13">
        <v>2</v>
      </c>
      <c r="L103" s="13" t="s">
        <v>18</v>
      </c>
      <c r="M103" s="18"/>
    </row>
    <row r="104" s="2" customFormat="1" customHeight="1" spans="1:13">
      <c r="A104" s="13">
        <v>101</v>
      </c>
      <c r="B104" s="13" t="str">
        <f>VLOOKUP(C104,'[1]总计 '!$A$3:$B$36,2,FALSE)</f>
        <v>肇庆市高要区乡镇小学（教学点）</v>
      </c>
      <c r="C104" s="13">
        <v>1305</v>
      </c>
      <c r="D104" s="15" t="s">
        <v>225</v>
      </c>
      <c r="E104" s="16" t="s">
        <v>230</v>
      </c>
      <c r="F104" s="13" t="s">
        <v>231</v>
      </c>
      <c r="G104" s="13" t="s">
        <v>17</v>
      </c>
      <c r="H104" s="17">
        <v>120.54</v>
      </c>
      <c r="I104" s="17">
        <v>84.7</v>
      </c>
      <c r="J104" s="22">
        <f t="shared" si="1"/>
        <v>102.62</v>
      </c>
      <c r="K104" s="13">
        <v>3</v>
      </c>
      <c r="L104" s="13" t="s">
        <v>24</v>
      </c>
      <c r="M104" s="18"/>
    </row>
    <row r="105" s="2" customFormat="1" customHeight="1" spans="1:13">
      <c r="A105" s="13">
        <v>102</v>
      </c>
      <c r="B105" s="13" t="str">
        <f>VLOOKUP(C105,'[1]总计 '!$A$3:$B$36,2,FALSE)</f>
        <v>肇庆市高要区乡镇小学（教学点）</v>
      </c>
      <c r="C105" s="13">
        <v>1305</v>
      </c>
      <c r="D105" s="15" t="s">
        <v>225</v>
      </c>
      <c r="E105" s="16" t="s">
        <v>232</v>
      </c>
      <c r="F105" s="13" t="s">
        <v>233</v>
      </c>
      <c r="G105" s="13" t="s">
        <v>17</v>
      </c>
      <c r="H105" s="17">
        <v>124.35</v>
      </c>
      <c r="I105" s="17">
        <v>80.6</v>
      </c>
      <c r="J105" s="22">
        <f t="shared" si="1"/>
        <v>102.475</v>
      </c>
      <c r="K105" s="13">
        <v>4</v>
      </c>
      <c r="L105" s="13" t="s">
        <v>24</v>
      </c>
      <c r="M105" s="18"/>
    </row>
    <row r="106" s="2" customFormat="1" customHeight="1" spans="1:13">
      <c r="A106" s="13">
        <v>103</v>
      </c>
      <c r="B106" s="13" t="str">
        <f>VLOOKUP(C106,'[1]总计 '!$A$3:$B$36,2,FALSE)</f>
        <v>肇庆市高要区乡镇小学（教学点）</v>
      </c>
      <c r="C106" s="13">
        <v>1305</v>
      </c>
      <c r="D106" s="15" t="s">
        <v>225</v>
      </c>
      <c r="E106" s="16" t="s">
        <v>234</v>
      </c>
      <c r="F106" s="13" t="s">
        <v>235</v>
      </c>
      <c r="G106" s="13" t="s">
        <v>17</v>
      </c>
      <c r="H106" s="17">
        <v>117.27</v>
      </c>
      <c r="I106" s="17">
        <v>82.8</v>
      </c>
      <c r="J106" s="22">
        <f t="shared" si="1"/>
        <v>100.035</v>
      </c>
      <c r="K106" s="13">
        <v>5</v>
      </c>
      <c r="L106" s="13" t="s">
        <v>24</v>
      </c>
      <c r="M106" s="18"/>
    </row>
    <row r="107" s="2" customFormat="1" customHeight="1" spans="1:13">
      <c r="A107" s="13">
        <v>104</v>
      </c>
      <c r="B107" s="13" t="str">
        <f>VLOOKUP(C107,'[1]总计 '!$A$3:$B$36,2,FALSE)</f>
        <v>肇庆市高要区乡镇小学（教学点）</v>
      </c>
      <c r="C107" s="13">
        <v>1305</v>
      </c>
      <c r="D107" s="15" t="s">
        <v>225</v>
      </c>
      <c r="E107" s="16" t="s">
        <v>236</v>
      </c>
      <c r="F107" s="13" t="s">
        <v>237</v>
      </c>
      <c r="G107" s="13" t="s">
        <v>17</v>
      </c>
      <c r="H107" s="17">
        <v>117.16</v>
      </c>
      <c r="I107" s="17">
        <v>80.8</v>
      </c>
      <c r="J107" s="22">
        <f t="shared" si="1"/>
        <v>98.98</v>
      </c>
      <c r="K107" s="13">
        <v>6</v>
      </c>
      <c r="L107" s="13" t="s">
        <v>24</v>
      </c>
      <c r="M107" s="18"/>
    </row>
    <row r="108" s="2" customFormat="1" customHeight="1" spans="1:13">
      <c r="A108" s="13">
        <v>105</v>
      </c>
      <c r="B108" s="13" t="str">
        <f>VLOOKUP(C108,'[1]总计 '!$A$3:$B$36,2,FALSE)</f>
        <v>肇庆市高要区乡镇（街道）小学</v>
      </c>
      <c r="C108" s="13">
        <v>1306</v>
      </c>
      <c r="D108" s="15" t="s">
        <v>238</v>
      </c>
      <c r="E108" s="16" t="s">
        <v>239</v>
      </c>
      <c r="F108" s="13" t="s">
        <v>240</v>
      </c>
      <c r="G108" s="13" t="s">
        <v>17</v>
      </c>
      <c r="H108" s="17">
        <v>110.4</v>
      </c>
      <c r="I108" s="17">
        <v>93.32</v>
      </c>
      <c r="J108" s="22">
        <f t="shared" si="1"/>
        <v>101.86</v>
      </c>
      <c r="K108" s="13">
        <v>1</v>
      </c>
      <c r="L108" s="13" t="s">
        <v>18</v>
      </c>
      <c r="M108" s="18"/>
    </row>
    <row r="109" s="2" customFormat="1" customHeight="1" spans="1:13">
      <c r="A109" s="13">
        <v>106</v>
      </c>
      <c r="B109" s="13" t="str">
        <f>VLOOKUP(C109,'[1]总计 '!$A$3:$B$36,2,FALSE)</f>
        <v>肇庆市高要区乡镇（街道）小学</v>
      </c>
      <c r="C109" s="13">
        <v>1306</v>
      </c>
      <c r="D109" s="15" t="s">
        <v>238</v>
      </c>
      <c r="E109" s="16" t="s">
        <v>241</v>
      </c>
      <c r="F109" s="13" t="s">
        <v>242</v>
      </c>
      <c r="G109" s="13" t="s">
        <v>17</v>
      </c>
      <c r="H109" s="17">
        <v>117.26</v>
      </c>
      <c r="I109" s="17">
        <v>80.2</v>
      </c>
      <c r="J109" s="22">
        <f t="shared" si="1"/>
        <v>98.73</v>
      </c>
      <c r="K109" s="13">
        <v>2</v>
      </c>
      <c r="L109" s="13" t="s">
        <v>18</v>
      </c>
      <c r="M109" s="18"/>
    </row>
    <row r="110" s="2" customFormat="1" customHeight="1" spans="1:13">
      <c r="A110" s="13">
        <v>107</v>
      </c>
      <c r="B110" s="13" t="str">
        <f>VLOOKUP(C110,'[1]总计 '!$A$3:$B$36,2,FALSE)</f>
        <v>肇庆市高要区乡镇（街道）小学</v>
      </c>
      <c r="C110" s="13">
        <v>1306</v>
      </c>
      <c r="D110" s="15" t="s">
        <v>238</v>
      </c>
      <c r="E110" s="16" t="s">
        <v>243</v>
      </c>
      <c r="F110" s="13" t="s">
        <v>244</v>
      </c>
      <c r="G110" s="13" t="s">
        <v>17</v>
      </c>
      <c r="H110" s="17">
        <v>106.59</v>
      </c>
      <c r="I110" s="17">
        <v>89.3</v>
      </c>
      <c r="J110" s="22">
        <f t="shared" si="1"/>
        <v>97.945</v>
      </c>
      <c r="K110" s="13">
        <v>3</v>
      </c>
      <c r="L110" s="13" t="s">
        <v>18</v>
      </c>
      <c r="M110" s="18"/>
    </row>
    <row r="111" s="2" customFormat="1" customHeight="1" spans="1:13">
      <c r="A111" s="13">
        <v>108</v>
      </c>
      <c r="B111" s="13" t="str">
        <f>VLOOKUP(C111,'[1]总计 '!$A$3:$B$36,2,FALSE)</f>
        <v>肇庆市高要区乡镇（街道）小学</v>
      </c>
      <c r="C111" s="13">
        <v>1306</v>
      </c>
      <c r="D111" s="15" t="s">
        <v>238</v>
      </c>
      <c r="E111" s="16" t="s">
        <v>245</v>
      </c>
      <c r="F111" s="13" t="s">
        <v>246</v>
      </c>
      <c r="G111" s="13" t="s">
        <v>17</v>
      </c>
      <c r="H111" s="17">
        <v>107.22</v>
      </c>
      <c r="I111" s="17">
        <v>87.8</v>
      </c>
      <c r="J111" s="22">
        <f t="shared" si="1"/>
        <v>97.51</v>
      </c>
      <c r="K111" s="13">
        <v>4</v>
      </c>
      <c r="L111" s="13" t="s">
        <v>18</v>
      </c>
      <c r="M111" s="18"/>
    </row>
    <row r="112" s="2" customFormat="1" customHeight="1" spans="1:13">
      <c r="A112" s="13">
        <v>109</v>
      </c>
      <c r="B112" s="13" t="str">
        <f>VLOOKUP(C112,'[1]总计 '!$A$3:$B$36,2,FALSE)</f>
        <v>肇庆市高要区乡镇（街道）小学</v>
      </c>
      <c r="C112" s="13">
        <v>1306</v>
      </c>
      <c r="D112" s="15" t="s">
        <v>238</v>
      </c>
      <c r="E112" s="16" t="s">
        <v>247</v>
      </c>
      <c r="F112" s="13" t="s">
        <v>248</v>
      </c>
      <c r="G112" s="13" t="s">
        <v>17</v>
      </c>
      <c r="H112" s="17">
        <v>112.51</v>
      </c>
      <c r="I112" s="17">
        <v>79.6</v>
      </c>
      <c r="J112" s="22">
        <f t="shared" si="1"/>
        <v>96.055</v>
      </c>
      <c r="K112" s="13">
        <v>5</v>
      </c>
      <c r="L112" s="13" t="s">
        <v>18</v>
      </c>
      <c r="M112" s="18"/>
    </row>
    <row r="113" s="2" customFormat="1" customHeight="1" spans="1:13">
      <c r="A113" s="13">
        <v>110</v>
      </c>
      <c r="B113" s="13" t="str">
        <f>VLOOKUP(C113,'[1]总计 '!$A$3:$B$36,2,FALSE)</f>
        <v>肇庆市高要区乡镇（街道）小学</v>
      </c>
      <c r="C113" s="13">
        <v>1306</v>
      </c>
      <c r="D113" s="15" t="s">
        <v>238</v>
      </c>
      <c r="E113" s="16" t="s">
        <v>249</v>
      </c>
      <c r="F113" s="13" t="s">
        <v>250</v>
      </c>
      <c r="G113" s="13" t="s">
        <v>21</v>
      </c>
      <c r="H113" s="17">
        <v>104.16</v>
      </c>
      <c r="I113" s="17">
        <v>87.8</v>
      </c>
      <c r="J113" s="22">
        <f t="shared" si="1"/>
        <v>95.98</v>
      </c>
      <c r="K113" s="13">
        <v>6</v>
      </c>
      <c r="L113" s="13" t="s">
        <v>24</v>
      </c>
      <c r="M113" s="18"/>
    </row>
    <row r="114" s="2" customFormat="1" customHeight="1" spans="1:13">
      <c r="A114" s="13">
        <v>111</v>
      </c>
      <c r="B114" s="13" t="str">
        <f>VLOOKUP(C114,'[1]总计 '!$A$3:$B$36,2,FALSE)</f>
        <v>肇庆市高要区乡镇（街道）小学</v>
      </c>
      <c r="C114" s="13">
        <v>1306</v>
      </c>
      <c r="D114" s="15" t="s">
        <v>238</v>
      </c>
      <c r="E114" s="16" t="s">
        <v>251</v>
      </c>
      <c r="F114" s="13" t="s">
        <v>252</v>
      </c>
      <c r="G114" s="13" t="s">
        <v>17</v>
      </c>
      <c r="H114" s="17">
        <v>104.06</v>
      </c>
      <c r="I114" s="17">
        <v>86.94</v>
      </c>
      <c r="J114" s="22">
        <f t="shared" si="1"/>
        <v>95.5</v>
      </c>
      <c r="K114" s="13">
        <v>7</v>
      </c>
      <c r="L114" s="13" t="s">
        <v>24</v>
      </c>
      <c r="M114" s="18"/>
    </row>
    <row r="115" s="2" customFormat="1" customHeight="1" spans="1:13">
      <c r="A115" s="13">
        <v>112</v>
      </c>
      <c r="B115" s="13" t="str">
        <f>VLOOKUP(C115,'[1]总计 '!$A$3:$B$36,2,FALSE)</f>
        <v>肇庆市高要区乡镇（街道）小学</v>
      </c>
      <c r="C115" s="13">
        <v>1306</v>
      </c>
      <c r="D115" s="15" t="s">
        <v>238</v>
      </c>
      <c r="E115" s="16" t="s">
        <v>253</v>
      </c>
      <c r="F115" s="13" t="s">
        <v>254</v>
      </c>
      <c r="G115" s="13" t="s">
        <v>17</v>
      </c>
      <c r="H115" s="17">
        <v>102.49</v>
      </c>
      <c r="I115" s="17">
        <v>88.3</v>
      </c>
      <c r="J115" s="22">
        <f t="shared" si="1"/>
        <v>95.395</v>
      </c>
      <c r="K115" s="13">
        <v>8</v>
      </c>
      <c r="L115" s="13" t="s">
        <v>24</v>
      </c>
      <c r="M115" s="18"/>
    </row>
    <row r="116" s="2" customFormat="1" customHeight="1" spans="1:13">
      <c r="A116" s="13">
        <v>113</v>
      </c>
      <c r="B116" s="13" t="str">
        <f>VLOOKUP(C116,'[1]总计 '!$A$3:$B$36,2,FALSE)</f>
        <v>肇庆市高要区乡镇（街道）小学</v>
      </c>
      <c r="C116" s="13">
        <v>1306</v>
      </c>
      <c r="D116" s="15" t="s">
        <v>238</v>
      </c>
      <c r="E116" s="16" t="s">
        <v>255</v>
      </c>
      <c r="F116" s="13" t="s">
        <v>256</v>
      </c>
      <c r="G116" s="13" t="s">
        <v>17</v>
      </c>
      <c r="H116" s="17">
        <v>109.45</v>
      </c>
      <c r="I116" s="17">
        <v>80.6</v>
      </c>
      <c r="J116" s="22">
        <f t="shared" si="1"/>
        <v>95.025</v>
      </c>
      <c r="K116" s="13">
        <v>9</v>
      </c>
      <c r="L116" s="13" t="s">
        <v>24</v>
      </c>
      <c r="M116" s="18"/>
    </row>
    <row r="117" s="2" customFormat="1" customHeight="1" spans="1:13">
      <c r="A117" s="13">
        <v>114</v>
      </c>
      <c r="B117" s="13" t="str">
        <f>VLOOKUP(C117,'[1]总计 '!$A$3:$B$36,2,FALSE)</f>
        <v>肇庆市高要区乡镇（街道）小学</v>
      </c>
      <c r="C117" s="13">
        <v>1306</v>
      </c>
      <c r="D117" s="15" t="s">
        <v>238</v>
      </c>
      <c r="E117" s="16" t="s">
        <v>257</v>
      </c>
      <c r="F117" s="13" t="s">
        <v>258</v>
      </c>
      <c r="G117" s="13" t="s">
        <v>17</v>
      </c>
      <c r="H117" s="17">
        <v>107.97</v>
      </c>
      <c r="I117" s="17">
        <v>79.76</v>
      </c>
      <c r="J117" s="22">
        <f t="shared" si="1"/>
        <v>93.865</v>
      </c>
      <c r="K117" s="13">
        <v>10</v>
      </c>
      <c r="L117" s="13" t="s">
        <v>24</v>
      </c>
      <c r="M117" s="18"/>
    </row>
    <row r="118" s="2" customFormat="1" customHeight="1" spans="1:13">
      <c r="A118" s="13">
        <v>115</v>
      </c>
      <c r="B118" s="13" t="str">
        <f>VLOOKUP(C118,'[1]总计 '!$A$3:$B$36,2,FALSE)</f>
        <v>肇庆市高要区乡镇（街道）小学</v>
      </c>
      <c r="C118" s="13">
        <v>1306</v>
      </c>
      <c r="D118" s="15" t="s">
        <v>238</v>
      </c>
      <c r="E118" s="16" t="s">
        <v>259</v>
      </c>
      <c r="F118" s="13" t="s">
        <v>260</v>
      </c>
      <c r="G118" s="13" t="s">
        <v>17</v>
      </c>
      <c r="H118" s="17">
        <v>101.31</v>
      </c>
      <c r="I118" s="17">
        <v>84.2</v>
      </c>
      <c r="J118" s="22">
        <f t="shared" si="1"/>
        <v>92.755</v>
      </c>
      <c r="K118" s="13">
        <v>11</v>
      </c>
      <c r="L118" s="13" t="s">
        <v>24</v>
      </c>
      <c r="M118" s="18"/>
    </row>
    <row r="119" s="2" customFormat="1" customHeight="1" spans="1:13">
      <c r="A119" s="13">
        <v>116</v>
      </c>
      <c r="B119" s="13" t="str">
        <f>VLOOKUP(C119,'[1]总计 '!$A$3:$B$36,2,FALSE)</f>
        <v>肇庆市高要区乡镇（街道）小学</v>
      </c>
      <c r="C119" s="13">
        <v>1306</v>
      </c>
      <c r="D119" s="15" t="s">
        <v>238</v>
      </c>
      <c r="E119" s="16" t="s">
        <v>261</v>
      </c>
      <c r="F119" s="13" t="s">
        <v>262</v>
      </c>
      <c r="G119" s="13" t="s">
        <v>17</v>
      </c>
      <c r="H119" s="17">
        <v>98.36</v>
      </c>
      <c r="I119" s="17">
        <v>85.9</v>
      </c>
      <c r="J119" s="22">
        <f t="shared" si="1"/>
        <v>92.13</v>
      </c>
      <c r="K119" s="13">
        <v>12</v>
      </c>
      <c r="L119" s="13" t="s">
        <v>24</v>
      </c>
      <c r="M119" s="18"/>
    </row>
    <row r="120" s="2" customFormat="1" customHeight="1" spans="1:13">
      <c r="A120" s="13">
        <v>117</v>
      </c>
      <c r="B120" s="13" t="str">
        <f>VLOOKUP(C120,'[1]总计 '!$A$3:$B$36,2,FALSE)</f>
        <v>肇庆市高要区乡镇（街道）小学</v>
      </c>
      <c r="C120" s="13">
        <v>1306</v>
      </c>
      <c r="D120" s="15" t="s">
        <v>238</v>
      </c>
      <c r="E120" s="16" t="s">
        <v>263</v>
      </c>
      <c r="F120" s="13" t="s">
        <v>264</v>
      </c>
      <c r="G120" s="13" t="s">
        <v>17</v>
      </c>
      <c r="H120" s="17">
        <v>98.36</v>
      </c>
      <c r="I120" s="17">
        <v>84.8</v>
      </c>
      <c r="J120" s="22">
        <f t="shared" si="1"/>
        <v>91.58</v>
      </c>
      <c r="K120" s="13">
        <v>13</v>
      </c>
      <c r="L120" s="13" t="s">
        <v>24</v>
      </c>
      <c r="M120" s="18"/>
    </row>
    <row r="121" s="2" customFormat="1" customHeight="1" spans="1:13">
      <c r="A121" s="13">
        <v>118</v>
      </c>
      <c r="B121" s="13" t="str">
        <f>VLOOKUP(C121,'[1]总计 '!$A$3:$B$36,2,FALSE)</f>
        <v>肇庆市高要区乡镇（街道）小学</v>
      </c>
      <c r="C121" s="13">
        <v>1306</v>
      </c>
      <c r="D121" s="15" t="s">
        <v>238</v>
      </c>
      <c r="E121" s="16" t="s">
        <v>265</v>
      </c>
      <c r="F121" s="13" t="s">
        <v>266</v>
      </c>
      <c r="G121" s="13" t="s">
        <v>21</v>
      </c>
      <c r="H121" s="17">
        <v>100.26</v>
      </c>
      <c r="I121" s="17">
        <v>80.9</v>
      </c>
      <c r="J121" s="22">
        <f t="shared" si="1"/>
        <v>90.58</v>
      </c>
      <c r="K121" s="13">
        <v>14</v>
      </c>
      <c r="L121" s="13" t="s">
        <v>24</v>
      </c>
      <c r="M121" s="18"/>
    </row>
    <row r="122" s="2" customFormat="1" customHeight="1" spans="1:13">
      <c r="A122" s="13">
        <v>119</v>
      </c>
      <c r="B122" s="13" t="str">
        <f>VLOOKUP(C122,'[1]总计 '!$A$3:$B$36,2,FALSE)</f>
        <v>肇庆市高要区乡镇（街道）小学</v>
      </c>
      <c r="C122" s="13">
        <v>1306</v>
      </c>
      <c r="D122" s="15" t="s">
        <v>238</v>
      </c>
      <c r="E122" s="16" t="s">
        <v>267</v>
      </c>
      <c r="F122" s="13" t="s">
        <v>268</v>
      </c>
      <c r="G122" s="13" t="s">
        <v>17</v>
      </c>
      <c r="H122" s="17">
        <v>103.54</v>
      </c>
      <c r="I122" s="17">
        <v>0</v>
      </c>
      <c r="J122" s="22">
        <f t="shared" si="1"/>
        <v>51.77</v>
      </c>
      <c r="K122" s="13">
        <v>15</v>
      </c>
      <c r="L122" s="13" t="s">
        <v>24</v>
      </c>
      <c r="M122" s="18" t="s">
        <v>29</v>
      </c>
    </row>
    <row r="123" s="2" customFormat="1" customHeight="1" spans="1:13">
      <c r="A123" s="13">
        <v>120</v>
      </c>
      <c r="B123" s="13" t="str">
        <f>VLOOKUP(C123,'[1]总计 '!$A$3:$B$36,2,FALSE)</f>
        <v>肇庆市高要区乡镇（街道）小学</v>
      </c>
      <c r="C123" s="13">
        <v>1307</v>
      </c>
      <c r="D123" s="15" t="s">
        <v>269</v>
      </c>
      <c r="E123" s="16" t="s">
        <v>270</v>
      </c>
      <c r="F123" s="13" t="s">
        <v>271</v>
      </c>
      <c r="G123" s="13" t="s">
        <v>17</v>
      </c>
      <c r="H123" s="17">
        <v>116</v>
      </c>
      <c r="I123" s="17">
        <v>82.8</v>
      </c>
      <c r="J123" s="22">
        <f t="shared" si="1"/>
        <v>99.4</v>
      </c>
      <c r="K123" s="13">
        <v>1</v>
      </c>
      <c r="L123" s="13" t="s">
        <v>18</v>
      </c>
      <c r="M123" s="18"/>
    </row>
    <row r="124" s="2" customFormat="1" customHeight="1" spans="1:13">
      <c r="A124" s="13">
        <v>121</v>
      </c>
      <c r="B124" s="13" t="str">
        <f>VLOOKUP(C124,'[1]总计 '!$A$3:$B$36,2,FALSE)</f>
        <v>肇庆市高要区乡镇（街道）小学</v>
      </c>
      <c r="C124" s="13">
        <v>1307</v>
      </c>
      <c r="D124" s="15" t="s">
        <v>269</v>
      </c>
      <c r="E124" s="16" t="s">
        <v>272</v>
      </c>
      <c r="F124" s="13" t="s">
        <v>273</v>
      </c>
      <c r="G124" s="13" t="s">
        <v>17</v>
      </c>
      <c r="H124" s="17">
        <v>110.4</v>
      </c>
      <c r="I124" s="17">
        <v>82.56</v>
      </c>
      <c r="J124" s="22">
        <f t="shared" si="1"/>
        <v>96.48</v>
      </c>
      <c r="K124" s="13">
        <v>2</v>
      </c>
      <c r="L124" s="13" t="s">
        <v>18</v>
      </c>
      <c r="M124" s="18"/>
    </row>
    <row r="125" s="2" customFormat="1" customHeight="1" spans="1:13">
      <c r="A125" s="13">
        <v>122</v>
      </c>
      <c r="B125" s="13" t="str">
        <f>VLOOKUP(C125,'[1]总计 '!$A$3:$B$36,2,FALSE)</f>
        <v>肇庆市高要区乡镇（街道）小学</v>
      </c>
      <c r="C125" s="13">
        <v>1307</v>
      </c>
      <c r="D125" s="15" t="s">
        <v>269</v>
      </c>
      <c r="E125" s="16" t="s">
        <v>274</v>
      </c>
      <c r="F125" s="13" t="s">
        <v>275</v>
      </c>
      <c r="G125" s="13" t="s">
        <v>17</v>
      </c>
      <c r="H125" s="17">
        <v>103.22</v>
      </c>
      <c r="I125" s="17">
        <v>74.3</v>
      </c>
      <c r="J125" s="22">
        <f t="shared" si="1"/>
        <v>88.76</v>
      </c>
      <c r="K125" s="13">
        <v>3</v>
      </c>
      <c r="L125" s="13" t="s">
        <v>18</v>
      </c>
      <c r="M125" s="18"/>
    </row>
    <row r="126" s="2" customFormat="1" customHeight="1" spans="1:13">
      <c r="A126" s="13">
        <v>123</v>
      </c>
      <c r="B126" s="13" t="str">
        <f>VLOOKUP(C126,'[1]总计 '!$A$3:$B$36,2,FALSE)</f>
        <v>肇庆市高要区乡镇（街道）小学</v>
      </c>
      <c r="C126" s="13">
        <v>1307</v>
      </c>
      <c r="D126" s="15" t="s">
        <v>269</v>
      </c>
      <c r="E126" s="16" t="s">
        <v>276</v>
      </c>
      <c r="F126" s="13" t="s">
        <v>277</v>
      </c>
      <c r="G126" s="13" t="s">
        <v>21</v>
      </c>
      <c r="H126" s="17">
        <v>99.19</v>
      </c>
      <c r="I126" s="17">
        <v>78.3</v>
      </c>
      <c r="J126" s="22">
        <f t="shared" si="1"/>
        <v>88.745</v>
      </c>
      <c r="K126" s="13">
        <v>4</v>
      </c>
      <c r="L126" s="13" t="s">
        <v>24</v>
      </c>
      <c r="M126" s="18"/>
    </row>
    <row r="127" s="2" customFormat="1" customHeight="1" spans="1:13">
      <c r="A127" s="13">
        <v>124</v>
      </c>
      <c r="B127" s="13" t="str">
        <f>VLOOKUP(C127,'[1]总计 '!$A$3:$B$36,2,FALSE)</f>
        <v>肇庆市高要区乡镇（街道）小学</v>
      </c>
      <c r="C127" s="13">
        <v>1307</v>
      </c>
      <c r="D127" s="15" t="s">
        <v>269</v>
      </c>
      <c r="E127" s="16" t="s">
        <v>278</v>
      </c>
      <c r="F127" s="13" t="s">
        <v>279</v>
      </c>
      <c r="G127" s="13" t="s">
        <v>17</v>
      </c>
      <c r="H127" s="17">
        <v>113.57</v>
      </c>
      <c r="I127" s="17">
        <v>63.8</v>
      </c>
      <c r="J127" s="22">
        <f t="shared" si="1"/>
        <v>88.685</v>
      </c>
      <c r="K127" s="13">
        <v>5</v>
      </c>
      <c r="L127" s="13" t="s">
        <v>24</v>
      </c>
      <c r="M127" s="18"/>
    </row>
    <row r="128" s="2" customFormat="1" customHeight="1" spans="1:13">
      <c r="A128" s="13">
        <v>125</v>
      </c>
      <c r="B128" s="13" t="str">
        <f>VLOOKUP(C128,'[1]总计 '!$A$3:$B$36,2,FALSE)</f>
        <v>肇庆市高要区乡镇（街道）小学</v>
      </c>
      <c r="C128" s="13">
        <v>1307</v>
      </c>
      <c r="D128" s="15" t="s">
        <v>269</v>
      </c>
      <c r="E128" s="16" t="s">
        <v>280</v>
      </c>
      <c r="F128" s="13" t="s">
        <v>281</v>
      </c>
      <c r="G128" s="13" t="s">
        <v>17</v>
      </c>
      <c r="H128" s="17">
        <v>107.76</v>
      </c>
      <c r="I128" s="17">
        <v>61.98</v>
      </c>
      <c r="J128" s="22">
        <f t="shared" si="1"/>
        <v>84.87</v>
      </c>
      <c r="K128" s="13">
        <v>6</v>
      </c>
      <c r="L128" s="13" t="s">
        <v>24</v>
      </c>
      <c r="M128" s="18"/>
    </row>
    <row r="129" s="2" customFormat="1" customHeight="1" spans="1:13">
      <c r="A129" s="13">
        <v>126</v>
      </c>
      <c r="B129" s="13" t="str">
        <f>VLOOKUP(C129,'[1]总计 '!$A$3:$B$36,2,FALSE)</f>
        <v>肇庆市高要区乡镇（街道）小学</v>
      </c>
      <c r="C129" s="13">
        <v>1307</v>
      </c>
      <c r="D129" s="15" t="s">
        <v>269</v>
      </c>
      <c r="E129" s="16" t="s">
        <v>282</v>
      </c>
      <c r="F129" s="13" t="s">
        <v>283</v>
      </c>
      <c r="G129" s="13" t="s">
        <v>17</v>
      </c>
      <c r="H129" s="17">
        <v>102.8</v>
      </c>
      <c r="I129" s="17">
        <v>60.68</v>
      </c>
      <c r="J129" s="22">
        <f t="shared" si="1"/>
        <v>81.74</v>
      </c>
      <c r="K129" s="13">
        <v>7</v>
      </c>
      <c r="L129" s="13" t="s">
        <v>24</v>
      </c>
      <c r="M129" s="18"/>
    </row>
    <row r="130" s="2" customFormat="1" customHeight="1" spans="1:13">
      <c r="A130" s="13">
        <v>127</v>
      </c>
      <c r="B130" s="13" t="str">
        <f>VLOOKUP(C130,'[1]总计 '!$A$3:$B$36,2,FALSE)</f>
        <v>肇庆市高要区乡镇（街道）小学</v>
      </c>
      <c r="C130" s="13">
        <v>1307</v>
      </c>
      <c r="D130" s="15" t="s">
        <v>269</v>
      </c>
      <c r="E130" s="16" t="s">
        <v>284</v>
      </c>
      <c r="F130" s="13" t="s">
        <v>285</v>
      </c>
      <c r="G130" s="13" t="s">
        <v>17</v>
      </c>
      <c r="H130" s="17">
        <v>102.37</v>
      </c>
      <c r="I130" s="17">
        <v>57.9</v>
      </c>
      <c r="J130" s="22">
        <f t="shared" si="1"/>
        <v>80.135</v>
      </c>
      <c r="K130" s="13">
        <v>8</v>
      </c>
      <c r="L130" s="13" t="s">
        <v>24</v>
      </c>
      <c r="M130" s="18"/>
    </row>
    <row r="131" s="2" customFormat="1" customHeight="1" spans="1:13">
      <c r="A131" s="13">
        <v>128</v>
      </c>
      <c r="B131" s="13" t="str">
        <f>VLOOKUP(C131,'[1]总计 '!$A$3:$B$36,2,FALSE)</f>
        <v>肇庆市高要区乡镇（街道）小学</v>
      </c>
      <c r="C131" s="13">
        <v>1307</v>
      </c>
      <c r="D131" s="15" t="s">
        <v>269</v>
      </c>
      <c r="E131" s="16" t="s">
        <v>286</v>
      </c>
      <c r="F131" s="13" t="s">
        <v>287</v>
      </c>
      <c r="G131" s="13" t="s">
        <v>21</v>
      </c>
      <c r="H131" s="17">
        <v>112.41</v>
      </c>
      <c r="I131" s="17">
        <v>0</v>
      </c>
      <c r="J131" s="22">
        <f t="shared" si="1"/>
        <v>56.205</v>
      </c>
      <c r="K131" s="13">
        <v>9</v>
      </c>
      <c r="L131" s="13" t="s">
        <v>24</v>
      </c>
      <c r="M131" s="18" t="s">
        <v>29</v>
      </c>
    </row>
    <row r="132" s="2" customFormat="1" customHeight="1" spans="1:13">
      <c r="A132" s="13">
        <v>129</v>
      </c>
      <c r="B132" s="13" t="str">
        <f>VLOOKUP(C132,'[1]总计 '!$A$3:$B$36,2,FALSE)</f>
        <v>肇庆市高要区金利镇小学教学点</v>
      </c>
      <c r="C132" s="13">
        <v>1401</v>
      </c>
      <c r="D132" s="15" t="s">
        <v>39</v>
      </c>
      <c r="E132" s="16" t="s">
        <v>288</v>
      </c>
      <c r="F132" s="13" t="s">
        <v>289</v>
      </c>
      <c r="G132" s="13" t="s">
        <v>17</v>
      </c>
      <c r="H132" s="17">
        <v>125.39</v>
      </c>
      <c r="I132" s="17">
        <v>86.52</v>
      </c>
      <c r="J132" s="22">
        <f t="shared" ref="J132:J195" si="2">H132*0.5+I132*0.5</f>
        <v>105.955</v>
      </c>
      <c r="K132" s="13">
        <v>1</v>
      </c>
      <c r="L132" s="13" t="s">
        <v>18</v>
      </c>
      <c r="M132" s="18"/>
    </row>
    <row r="133" s="2" customFormat="1" customHeight="1" spans="1:13">
      <c r="A133" s="13">
        <v>130</v>
      </c>
      <c r="B133" s="13" t="str">
        <f>VLOOKUP(C133,'[1]总计 '!$A$3:$B$36,2,FALSE)</f>
        <v>肇庆市高要区金利镇小学教学点</v>
      </c>
      <c r="C133" s="13">
        <v>1401</v>
      </c>
      <c r="D133" s="15" t="s">
        <v>39</v>
      </c>
      <c r="E133" s="16" t="s">
        <v>290</v>
      </c>
      <c r="F133" s="13" t="s">
        <v>291</v>
      </c>
      <c r="G133" s="13" t="s">
        <v>17</v>
      </c>
      <c r="H133" s="17">
        <v>120.32</v>
      </c>
      <c r="I133" s="17">
        <v>89.2</v>
      </c>
      <c r="J133" s="22">
        <f t="shared" si="2"/>
        <v>104.76</v>
      </c>
      <c r="K133" s="13">
        <v>2</v>
      </c>
      <c r="L133" s="13" t="s">
        <v>18</v>
      </c>
      <c r="M133" s="18"/>
    </row>
    <row r="134" s="2" customFormat="1" customHeight="1" spans="1:13">
      <c r="A134" s="13">
        <v>131</v>
      </c>
      <c r="B134" s="13" t="str">
        <f>VLOOKUP(C134,'[1]总计 '!$A$3:$B$36,2,FALSE)</f>
        <v>肇庆市高要区金利镇小学教学点</v>
      </c>
      <c r="C134" s="13">
        <v>1401</v>
      </c>
      <c r="D134" s="15" t="s">
        <v>39</v>
      </c>
      <c r="E134" s="16" t="s">
        <v>292</v>
      </c>
      <c r="F134" s="13" t="s">
        <v>293</v>
      </c>
      <c r="G134" s="13" t="s">
        <v>17</v>
      </c>
      <c r="H134" s="17">
        <v>119.91</v>
      </c>
      <c r="I134" s="17">
        <v>89.14</v>
      </c>
      <c r="J134" s="22">
        <f t="shared" si="2"/>
        <v>104.525</v>
      </c>
      <c r="K134" s="13">
        <v>3</v>
      </c>
      <c r="L134" s="13" t="s">
        <v>18</v>
      </c>
      <c r="M134" s="18"/>
    </row>
    <row r="135" s="2" customFormat="1" customHeight="1" spans="1:13">
      <c r="A135" s="13">
        <v>132</v>
      </c>
      <c r="B135" s="13" t="str">
        <f>VLOOKUP(C135,'[1]总计 '!$A$3:$B$36,2,FALSE)</f>
        <v>肇庆市高要区金利镇小学教学点</v>
      </c>
      <c r="C135" s="13">
        <v>1401</v>
      </c>
      <c r="D135" s="15" t="s">
        <v>39</v>
      </c>
      <c r="E135" s="16" t="s">
        <v>294</v>
      </c>
      <c r="F135" s="13" t="s">
        <v>295</v>
      </c>
      <c r="G135" s="13" t="s">
        <v>17</v>
      </c>
      <c r="H135" s="17">
        <v>120.22</v>
      </c>
      <c r="I135" s="17">
        <v>88.02</v>
      </c>
      <c r="J135" s="22">
        <f t="shared" si="2"/>
        <v>104.12</v>
      </c>
      <c r="K135" s="13">
        <v>4</v>
      </c>
      <c r="L135" s="13" t="s">
        <v>18</v>
      </c>
      <c r="M135" s="18"/>
    </row>
    <row r="136" s="2" customFormat="1" customHeight="1" spans="1:13">
      <c r="A136" s="13">
        <v>133</v>
      </c>
      <c r="B136" s="13" t="str">
        <f>VLOOKUP(C136,'[1]总计 '!$A$3:$B$36,2,FALSE)</f>
        <v>肇庆市高要区金利镇小学教学点</v>
      </c>
      <c r="C136" s="13">
        <v>1401</v>
      </c>
      <c r="D136" s="15" t="s">
        <v>39</v>
      </c>
      <c r="E136" s="16" t="s">
        <v>296</v>
      </c>
      <c r="F136" s="13" t="s">
        <v>297</v>
      </c>
      <c r="G136" s="13" t="s">
        <v>17</v>
      </c>
      <c r="H136" s="17">
        <v>119.16</v>
      </c>
      <c r="I136" s="17">
        <v>89</v>
      </c>
      <c r="J136" s="22">
        <f t="shared" si="2"/>
        <v>104.08</v>
      </c>
      <c r="K136" s="13">
        <v>5</v>
      </c>
      <c r="L136" s="13" t="s">
        <v>18</v>
      </c>
      <c r="M136" s="18"/>
    </row>
    <row r="137" s="2" customFormat="1" customHeight="1" spans="1:13">
      <c r="A137" s="13">
        <v>134</v>
      </c>
      <c r="B137" s="13" t="str">
        <f>VLOOKUP(C137,'[1]总计 '!$A$3:$B$36,2,FALSE)</f>
        <v>肇庆市高要区金利镇小学教学点</v>
      </c>
      <c r="C137" s="13">
        <v>1401</v>
      </c>
      <c r="D137" s="15" t="s">
        <v>39</v>
      </c>
      <c r="E137" s="16" t="s">
        <v>298</v>
      </c>
      <c r="F137" s="13" t="s">
        <v>299</v>
      </c>
      <c r="G137" s="13" t="s">
        <v>17</v>
      </c>
      <c r="H137" s="17">
        <v>119.06</v>
      </c>
      <c r="I137" s="17">
        <v>84.42</v>
      </c>
      <c r="J137" s="22">
        <f t="shared" si="2"/>
        <v>101.74</v>
      </c>
      <c r="K137" s="13">
        <v>6</v>
      </c>
      <c r="L137" s="13" t="s">
        <v>18</v>
      </c>
      <c r="M137" s="18"/>
    </row>
    <row r="138" s="2" customFormat="1" customHeight="1" spans="1:13">
      <c r="A138" s="13">
        <v>135</v>
      </c>
      <c r="B138" s="13" t="str">
        <f>VLOOKUP(C138,'[1]总计 '!$A$3:$B$36,2,FALSE)</f>
        <v>肇庆市高要区金利镇小学教学点</v>
      </c>
      <c r="C138" s="13">
        <v>1401</v>
      </c>
      <c r="D138" s="15" t="s">
        <v>39</v>
      </c>
      <c r="E138" s="16" t="s">
        <v>300</v>
      </c>
      <c r="F138" s="13" t="s">
        <v>301</v>
      </c>
      <c r="G138" s="13" t="s">
        <v>17</v>
      </c>
      <c r="H138" s="17">
        <v>112.09</v>
      </c>
      <c r="I138" s="17">
        <v>89.7</v>
      </c>
      <c r="J138" s="22">
        <f t="shared" si="2"/>
        <v>100.895</v>
      </c>
      <c r="K138" s="13">
        <v>7</v>
      </c>
      <c r="L138" s="13" t="s">
        <v>18</v>
      </c>
      <c r="M138" s="18"/>
    </row>
    <row r="139" s="2" customFormat="1" customHeight="1" spans="1:13">
      <c r="A139" s="13">
        <v>136</v>
      </c>
      <c r="B139" s="13" t="str">
        <f>VLOOKUP(C139,'[1]总计 '!$A$3:$B$36,2,FALSE)</f>
        <v>肇庆市高要区金利镇小学教学点</v>
      </c>
      <c r="C139" s="13">
        <v>1401</v>
      </c>
      <c r="D139" s="15" t="s">
        <v>39</v>
      </c>
      <c r="E139" s="16" t="s">
        <v>302</v>
      </c>
      <c r="F139" s="13" t="s">
        <v>303</v>
      </c>
      <c r="G139" s="13" t="s">
        <v>17</v>
      </c>
      <c r="H139" s="17">
        <v>116.52</v>
      </c>
      <c r="I139" s="17">
        <v>85.18</v>
      </c>
      <c r="J139" s="22">
        <f t="shared" si="2"/>
        <v>100.85</v>
      </c>
      <c r="K139" s="13">
        <v>8</v>
      </c>
      <c r="L139" s="13" t="s">
        <v>18</v>
      </c>
      <c r="M139" s="18"/>
    </row>
    <row r="140" s="2" customFormat="1" customHeight="1" spans="1:13">
      <c r="A140" s="13">
        <v>137</v>
      </c>
      <c r="B140" s="13" t="str">
        <f>VLOOKUP(C140,'[1]总计 '!$A$3:$B$36,2,FALSE)</f>
        <v>肇庆市高要区金利镇小学教学点</v>
      </c>
      <c r="C140" s="13">
        <v>1401</v>
      </c>
      <c r="D140" s="15" t="s">
        <v>39</v>
      </c>
      <c r="E140" s="16" t="s">
        <v>304</v>
      </c>
      <c r="F140" s="13" t="s">
        <v>305</v>
      </c>
      <c r="G140" s="13" t="s">
        <v>21</v>
      </c>
      <c r="H140" s="17">
        <v>116.64</v>
      </c>
      <c r="I140" s="17">
        <v>83.32</v>
      </c>
      <c r="J140" s="22">
        <f t="shared" si="2"/>
        <v>99.98</v>
      </c>
      <c r="K140" s="13">
        <v>9</v>
      </c>
      <c r="L140" s="13" t="s">
        <v>24</v>
      </c>
      <c r="M140" s="18"/>
    </row>
    <row r="141" s="2" customFormat="1" customHeight="1" spans="1:13">
      <c r="A141" s="13">
        <v>138</v>
      </c>
      <c r="B141" s="13" t="str">
        <f>VLOOKUP(C141,'[1]总计 '!$A$3:$B$36,2,FALSE)</f>
        <v>肇庆市高要区金利镇小学教学点</v>
      </c>
      <c r="C141" s="13">
        <v>1401</v>
      </c>
      <c r="D141" s="15" t="s">
        <v>39</v>
      </c>
      <c r="E141" s="16" t="s">
        <v>306</v>
      </c>
      <c r="F141" s="13" t="s">
        <v>307</v>
      </c>
      <c r="G141" s="13" t="s">
        <v>17</v>
      </c>
      <c r="H141" s="17">
        <v>116.74</v>
      </c>
      <c r="I141" s="17">
        <v>80.9</v>
      </c>
      <c r="J141" s="22">
        <f t="shared" si="2"/>
        <v>98.82</v>
      </c>
      <c r="K141" s="13">
        <v>10</v>
      </c>
      <c r="L141" s="13" t="s">
        <v>24</v>
      </c>
      <c r="M141" s="18"/>
    </row>
    <row r="142" s="2" customFormat="1" customHeight="1" spans="1:13">
      <c r="A142" s="13">
        <v>139</v>
      </c>
      <c r="B142" s="13" t="str">
        <f>VLOOKUP(C142,'[1]总计 '!$A$3:$B$36,2,FALSE)</f>
        <v>肇庆市高要区金利镇小学教学点</v>
      </c>
      <c r="C142" s="13">
        <v>1401</v>
      </c>
      <c r="D142" s="15" t="s">
        <v>39</v>
      </c>
      <c r="E142" s="16" t="s">
        <v>308</v>
      </c>
      <c r="F142" s="13" t="s">
        <v>309</v>
      </c>
      <c r="G142" s="13" t="s">
        <v>17</v>
      </c>
      <c r="H142" s="17">
        <v>114.42</v>
      </c>
      <c r="I142" s="17">
        <v>82.38</v>
      </c>
      <c r="J142" s="22">
        <f t="shared" si="2"/>
        <v>98.4</v>
      </c>
      <c r="K142" s="13">
        <v>11</v>
      </c>
      <c r="L142" s="13" t="s">
        <v>24</v>
      </c>
      <c r="M142" s="18"/>
    </row>
    <row r="143" s="2" customFormat="1" customHeight="1" spans="1:13">
      <c r="A143" s="13">
        <v>140</v>
      </c>
      <c r="B143" s="13" t="str">
        <f>VLOOKUP(C143,'[1]总计 '!$A$3:$B$36,2,FALSE)</f>
        <v>肇庆市高要区金利镇小学教学点</v>
      </c>
      <c r="C143" s="13">
        <v>1401</v>
      </c>
      <c r="D143" s="15" t="s">
        <v>39</v>
      </c>
      <c r="E143" s="16" t="s">
        <v>310</v>
      </c>
      <c r="F143" s="13" t="s">
        <v>311</v>
      </c>
      <c r="G143" s="13" t="s">
        <v>17</v>
      </c>
      <c r="H143" s="17">
        <v>110.19</v>
      </c>
      <c r="I143" s="17">
        <v>86.6</v>
      </c>
      <c r="J143" s="22">
        <f t="shared" si="2"/>
        <v>98.395</v>
      </c>
      <c r="K143" s="13">
        <v>12</v>
      </c>
      <c r="L143" s="13" t="s">
        <v>24</v>
      </c>
      <c r="M143" s="18"/>
    </row>
    <row r="144" s="2" customFormat="1" customHeight="1" spans="1:13">
      <c r="A144" s="13">
        <v>141</v>
      </c>
      <c r="B144" s="13" t="str">
        <f>VLOOKUP(C144,'[1]总计 '!$A$3:$B$36,2,FALSE)</f>
        <v>肇庆市高要区金利镇小学教学点</v>
      </c>
      <c r="C144" s="13">
        <v>1401</v>
      </c>
      <c r="D144" s="15" t="s">
        <v>39</v>
      </c>
      <c r="E144" s="16" t="s">
        <v>312</v>
      </c>
      <c r="F144" s="13" t="s">
        <v>313</v>
      </c>
      <c r="G144" s="13" t="s">
        <v>17</v>
      </c>
      <c r="H144" s="17">
        <v>114.72</v>
      </c>
      <c r="I144" s="17">
        <v>80.4</v>
      </c>
      <c r="J144" s="22">
        <f t="shared" si="2"/>
        <v>97.56</v>
      </c>
      <c r="K144" s="13">
        <v>13</v>
      </c>
      <c r="L144" s="13" t="s">
        <v>24</v>
      </c>
      <c r="M144" s="18"/>
    </row>
    <row r="145" s="2" customFormat="1" customHeight="1" spans="1:13">
      <c r="A145" s="13">
        <v>142</v>
      </c>
      <c r="B145" s="13" t="str">
        <f>VLOOKUP(C145,'[1]总计 '!$A$3:$B$36,2,FALSE)</f>
        <v>肇庆市高要区金利镇小学教学点</v>
      </c>
      <c r="C145" s="13">
        <v>1401</v>
      </c>
      <c r="D145" s="15" t="s">
        <v>39</v>
      </c>
      <c r="E145" s="16" t="s">
        <v>314</v>
      </c>
      <c r="F145" s="13" t="s">
        <v>315</v>
      </c>
      <c r="G145" s="13" t="s">
        <v>17</v>
      </c>
      <c r="H145" s="17">
        <v>109.45</v>
      </c>
      <c r="I145" s="17">
        <v>84.7</v>
      </c>
      <c r="J145" s="22">
        <f t="shared" si="2"/>
        <v>97.075</v>
      </c>
      <c r="K145" s="13">
        <v>14</v>
      </c>
      <c r="L145" s="13" t="s">
        <v>24</v>
      </c>
      <c r="M145" s="18"/>
    </row>
    <row r="146" s="2" customFormat="1" customHeight="1" spans="1:13">
      <c r="A146" s="13">
        <v>143</v>
      </c>
      <c r="B146" s="13" t="str">
        <f>VLOOKUP(C146,'[1]总计 '!$A$3:$B$36,2,FALSE)</f>
        <v>肇庆市高要区金利镇小学教学点</v>
      </c>
      <c r="C146" s="13">
        <v>1401</v>
      </c>
      <c r="D146" s="15" t="s">
        <v>39</v>
      </c>
      <c r="E146" s="16" t="s">
        <v>316</v>
      </c>
      <c r="F146" s="13" t="s">
        <v>317</v>
      </c>
      <c r="G146" s="13" t="s">
        <v>17</v>
      </c>
      <c r="H146" s="17">
        <v>107.23</v>
      </c>
      <c r="I146" s="17">
        <v>84.52</v>
      </c>
      <c r="J146" s="22">
        <f t="shared" si="2"/>
        <v>95.875</v>
      </c>
      <c r="K146" s="13">
        <v>15</v>
      </c>
      <c r="L146" s="13" t="s">
        <v>24</v>
      </c>
      <c r="M146" s="18"/>
    </row>
    <row r="147" s="2" customFormat="1" customHeight="1" spans="1:13">
      <c r="A147" s="13">
        <v>144</v>
      </c>
      <c r="B147" s="13" t="str">
        <f>VLOOKUP(C147,'[1]总计 '!$A$3:$B$36,2,FALSE)</f>
        <v>肇庆市高要区金利镇小学教学点</v>
      </c>
      <c r="C147" s="13">
        <v>1401</v>
      </c>
      <c r="D147" s="15" t="s">
        <v>39</v>
      </c>
      <c r="E147" s="16" t="s">
        <v>318</v>
      </c>
      <c r="F147" s="13" t="s">
        <v>319</v>
      </c>
      <c r="G147" s="13" t="s">
        <v>17</v>
      </c>
      <c r="H147" s="17">
        <v>107.01</v>
      </c>
      <c r="I147" s="17">
        <v>83.44</v>
      </c>
      <c r="J147" s="22">
        <f t="shared" si="2"/>
        <v>95.225</v>
      </c>
      <c r="K147" s="13">
        <v>16</v>
      </c>
      <c r="L147" s="13" t="s">
        <v>24</v>
      </c>
      <c r="M147" s="18"/>
    </row>
    <row r="148" s="2" customFormat="1" customHeight="1" spans="1:13">
      <c r="A148" s="13">
        <v>145</v>
      </c>
      <c r="B148" s="13" t="str">
        <f>VLOOKUP(C148,'[1]总计 '!$A$3:$B$36,2,FALSE)</f>
        <v>肇庆市高要区金利镇小学教学点</v>
      </c>
      <c r="C148" s="13">
        <v>1402</v>
      </c>
      <c r="D148" s="15" t="s">
        <v>39</v>
      </c>
      <c r="E148" s="16" t="s">
        <v>320</v>
      </c>
      <c r="F148" s="13" t="s">
        <v>321</v>
      </c>
      <c r="G148" s="13" t="s">
        <v>17</v>
      </c>
      <c r="H148" s="17">
        <v>117.89</v>
      </c>
      <c r="I148" s="17">
        <v>88.6</v>
      </c>
      <c r="J148" s="22">
        <f t="shared" si="2"/>
        <v>103.245</v>
      </c>
      <c r="K148" s="13">
        <v>1</v>
      </c>
      <c r="L148" s="13" t="s">
        <v>18</v>
      </c>
      <c r="M148" s="18"/>
    </row>
    <row r="149" s="2" customFormat="1" customHeight="1" spans="1:13">
      <c r="A149" s="13">
        <v>146</v>
      </c>
      <c r="B149" s="13" t="str">
        <f>VLOOKUP(C149,'[1]总计 '!$A$3:$B$36,2,FALSE)</f>
        <v>肇庆市高要区金利镇小学教学点</v>
      </c>
      <c r="C149" s="13">
        <v>1402</v>
      </c>
      <c r="D149" s="15" t="s">
        <v>39</v>
      </c>
      <c r="E149" s="16" t="s">
        <v>322</v>
      </c>
      <c r="F149" s="13" t="s">
        <v>323</v>
      </c>
      <c r="G149" s="13" t="s">
        <v>17</v>
      </c>
      <c r="H149" s="17">
        <v>112.41</v>
      </c>
      <c r="I149" s="17">
        <v>89.8</v>
      </c>
      <c r="J149" s="22">
        <f t="shared" si="2"/>
        <v>101.105</v>
      </c>
      <c r="K149" s="13">
        <v>2</v>
      </c>
      <c r="L149" s="13" t="s">
        <v>18</v>
      </c>
      <c r="M149" s="18"/>
    </row>
    <row r="150" s="2" customFormat="1" customHeight="1" spans="1:13">
      <c r="A150" s="13">
        <v>147</v>
      </c>
      <c r="B150" s="13" t="str">
        <f>VLOOKUP(C150,'[1]总计 '!$A$3:$B$36,2,FALSE)</f>
        <v>肇庆市高要区金利镇小学教学点</v>
      </c>
      <c r="C150" s="13">
        <v>1402</v>
      </c>
      <c r="D150" s="15" t="s">
        <v>39</v>
      </c>
      <c r="E150" s="16" t="s">
        <v>324</v>
      </c>
      <c r="F150" s="13" t="s">
        <v>325</v>
      </c>
      <c r="G150" s="13" t="s">
        <v>17</v>
      </c>
      <c r="H150" s="17">
        <v>111.04</v>
      </c>
      <c r="I150" s="17">
        <v>90</v>
      </c>
      <c r="J150" s="22">
        <f t="shared" si="2"/>
        <v>100.52</v>
      </c>
      <c r="K150" s="13">
        <v>3</v>
      </c>
      <c r="L150" s="13" t="s">
        <v>18</v>
      </c>
      <c r="M150" s="18"/>
    </row>
    <row r="151" s="2" customFormat="1" customHeight="1" spans="1:13">
      <c r="A151" s="13">
        <v>148</v>
      </c>
      <c r="B151" s="13" t="str">
        <f>VLOOKUP(C151,'[1]总计 '!$A$3:$B$36,2,FALSE)</f>
        <v>肇庆市高要区金利镇小学教学点</v>
      </c>
      <c r="C151" s="13">
        <v>1402</v>
      </c>
      <c r="D151" s="15" t="s">
        <v>39</v>
      </c>
      <c r="E151" s="16" t="s">
        <v>326</v>
      </c>
      <c r="F151" s="13" t="s">
        <v>327</v>
      </c>
      <c r="G151" s="13" t="s">
        <v>17</v>
      </c>
      <c r="H151" s="17">
        <v>125.71</v>
      </c>
      <c r="I151" s="17">
        <v>75.2</v>
      </c>
      <c r="J151" s="22">
        <f t="shared" si="2"/>
        <v>100.455</v>
      </c>
      <c r="K151" s="13">
        <v>4</v>
      </c>
      <c r="L151" s="13" t="s">
        <v>18</v>
      </c>
      <c r="M151" s="18"/>
    </row>
    <row r="152" s="2" customFormat="1" customHeight="1" spans="1:13">
      <c r="A152" s="13">
        <v>149</v>
      </c>
      <c r="B152" s="13" t="str">
        <f>VLOOKUP(C152,'[1]总计 '!$A$3:$B$36,2,FALSE)</f>
        <v>肇庆市高要区金利镇小学教学点</v>
      </c>
      <c r="C152" s="13">
        <v>1402</v>
      </c>
      <c r="D152" s="15" t="s">
        <v>39</v>
      </c>
      <c r="E152" s="16" t="s">
        <v>328</v>
      </c>
      <c r="F152" s="13" t="s">
        <v>329</v>
      </c>
      <c r="G152" s="13" t="s">
        <v>17</v>
      </c>
      <c r="H152" s="17">
        <v>109.66</v>
      </c>
      <c r="I152" s="17">
        <v>88.8</v>
      </c>
      <c r="J152" s="22">
        <f t="shared" si="2"/>
        <v>99.23</v>
      </c>
      <c r="K152" s="13">
        <v>5</v>
      </c>
      <c r="L152" s="13" t="s">
        <v>18</v>
      </c>
      <c r="M152" s="18"/>
    </row>
    <row r="153" s="2" customFormat="1" customHeight="1" spans="1:13">
      <c r="A153" s="13">
        <v>150</v>
      </c>
      <c r="B153" s="13" t="str">
        <f>VLOOKUP(C153,'[1]总计 '!$A$3:$B$36,2,FALSE)</f>
        <v>肇庆市高要区金利镇小学教学点</v>
      </c>
      <c r="C153" s="13">
        <v>1402</v>
      </c>
      <c r="D153" s="15" t="s">
        <v>39</v>
      </c>
      <c r="E153" s="16" t="s">
        <v>330</v>
      </c>
      <c r="F153" s="13" t="s">
        <v>331</v>
      </c>
      <c r="G153" s="13" t="s">
        <v>17</v>
      </c>
      <c r="H153" s="17">
        <v>109.13</v>
      </c>
      <c r="I153" s="17">
        <v>88.2</v>
      </c>
      <c r="J153" s="22">
        <f t="shared" si="2"/>
        <v>98.665</v>
      </c>
      <c r="K153" s="13">
        <v>6</v>
      </c>
      <c r="L153" s="13" t="s">
        <v>18</v>
      </c>
      <c r="M153" s="18"/>
    </row>
    <row r="154" s="2" customFormat="1" customHeight="1" spans="1:13">
      <c r="A154" s="13">
        <v>151</v>
      </c>
      <c r="B154" s="13" t="str">
        <f>VLOOKUP(C154,'[1]总计 '!$A$3:$B$36,2,FALSE)</f>
        <v>肇庆市高要区金利镇小学教学点</v>
      </c>
      <c r="C154" s="13">
        <v>1402</v>
      </c>
      <c r="D154" s="15" t="s">
        <v>39</v>
      </c>
      <c r="E154" s="16" t="s">
        <v>332</v>
      </c>
      <c r="F154" s="13" t="s">
        <v>333</v>
      </c>
      <c r="G154" s="13" t="s">
        <v>17</v>
      </c>
      <c r="H154" s="17">
        <v>114.84</v>
      </c>
      <c r="I154" s="17">
        <v>82.2</v>
      </c>
      <c r="J154" s="22">
        <f t="shared" si="2"/>
        <v>98.52</v>
      </c>
      <c r="K154" s="13">
        <v>7</v>
      </c>
      <c r="L154" s="13" t="s">
        <v>18</v>
      </c>
      <c r="M154" s="18"/>
    </row>
    <row r="155" s="2" customFormat="1" customHeight="1" spans="1:13">
      <c r="A155" s="13">
        <v>152</v>
      </c>
      <c r="B155" s="13" t="str">
        <f>VLOOKUP(C155,'[1]总计 '!$A$3:$B$36,2,FALSE)</f>
        <v>肇庆市高要区金利镇小学教学点</v>
      </c>
      <c r="C155" s="13">
        <v>1402</v>
      </c>
      <c r="D155" s="15" t="s">
        <v>39</v>
      </c>
      <c r="E155" s="16" t="s">
        <v>334</v>
      </c>
      <c r="F155" s="13" t="s">
        <v>335</v>
      </c>
      <c r="G155" s="13" t="s">
        <v>17</v>
      </c>
      <c r="H155" s="17">
        <v>111.13</v>
      </c>
      <c r="I155" s="17">
        <v>82.2</v>
      </c>
      <c r="J155" s="22">
        <f t="shared" si="2"/>
        <v>96.665</v>
      </c>
      <c r="K155" s="13">
        <v>8</v>
      </c>
      <c r="L155" s="13" t="s">
        <v>24</v>
      </c>
      <c r="M155" s="18"/>
    </row>
    <row r="156" s="2" customFormat="1" customHeight="1" spans="1:13">
      <c r="A156" s="13">
        <v>153</v>
      </c>
      <c r="B156" s="13" t="str">
        <f>VLOOKUP(C156,'[1]总计 '!$A$3:$B$36,2,FALSE)</f>
        <v>肇庆市高要区金利镇小学教学点</v>
      </c>
      <c r="C156" s="13">
        <v>1402</v>
      </c>
      <c r="D156" s="15" t="s">
        <v>39</v>
      </c>
      <c r="E156" s="16" t="s">
        <v>336</v>
      </c>
      <c r="F156" s="13" t="s">
        <v>337</v>
      </c>
      <c r="G156" s="13" t="s">
        <v>17</v>
      </c>
      <c r="H156" s="17">
        <v>107.87</v>
      </c>
      <c r="I156" s="17">
        <v>83.3</v>
      </c>
      <c r="J156" s="22">
        <f t="shared" si="2"/>
        <v>95.585</v>
      </c>
      <c r="K156" s="13">
        <v>9</v>
      </c>
      <c r="L156" s="13" t="s">
        <v>24</v>
      </c>
      <c r="M156" s="18"/>
    </row>
    <row r="157" s="2" customFormat="1" customHeight="1" spans="1:13">
      <c r="A157" s="13">
        <v>154</v>
      </c>
      <c r="B157" s="13" t="str">
        <f>VLOOKUP(C157,'[1]总计 '!$A$3:$B$36,2,FALSE)</f>
        <v>肇庆市高要区金利镇小学教学点</v>
      </c>
      <c r="C157" s="13">
        <v>1402</v>
      </c>
      <c r="D157" s="15" t="s">
        <v>39</v>
      </c>
      <c r="E157" s="16" t="s">
        <v>338</v>
      </c>
      <c r="F157" s="13" t="s">
        <v>339</v>
      </c>
      <c r="G157" s="13" t="s">
        <v>17</v>
      </c>
      <c r="H157" s="17">
        <v>108.08</v>
      </c>
      <c r="I157" s="17">
        <v>79.8</v>
      </c>
      <c r="J157" s="22">
        <f t="shared" si="2"/>
        <v>93.94</v>
      </c>
      <c r="K157" s="13">
        <v>10</v>
      </c>
      <c r="L157" s="13" t="s">
        <v>24</v>
      </c>
      <c r="M157" s="18"/>
    </row>
    <row r="158" s="2" customFormat="1" customHeight="1" spans="1:13">
      <c r="A158" s="13">
        <v>155</v>
      </c>
      <c r="B158" s="13" t="str">
        <f>VLOOKUP(C158,'[1]总计 '!$A$3:$B$36,2,FALSE)</f>
        <v>肇庆市高要区金利镇小学教学点</v>
      </c>
      <c r="C158" s="13">
        <v>1402</v>
      </c>
      <c r="D158" s="15" t="s">
        <v>39</v>
      </c>
      <c r="E158" s="16" t="s">
        <v>340</v>
      </c>
      <c r="F158" s="13" t="s">
        <v>341</v>
      </c>
      <c r="G158" s="13" t="s">
        <v>17</v>
      </c>
      <c r="H158" s="17">
        <v>105.96</v>
      </c>
      <c r="I158" s="17">
        <v>81.3</v>
      </c>
      <c r="J158" s="22">
        <f t="shared" si="2"/>
        <v>93.63</v>
      </c>
      <c r="K158" s="13">
        <v>11</v>
      </c>
      <c r="L158" s="13" t="s">
        <v>24</v>
      </c>
      <c r="M158" s="18"/>
    </row>
    <row r="159" s="2" customFormat="1" customHeight="1" spans="1:13">
      <c r="A159" s="13">
        <v>156</v>
      </c>
      <c r="B159" s="13" t="str">
        <f>VLOOKUP(C159,'[1]总计 '!$A$3:$B$36,2,FALSE)</f>
        <v>肇庆市高要区金利镇小学教学点</v>
      </c>
      <c r="C159" s="13">
        <v>1402</v>
      </c>
      <c r="D159" s="15" t="s">
        <v>39</v>
      </c>
      <c r="E159" s="16" t="s">
        <v>342</v>
      </c>
      <c r="F159" s="13" t="s">
        <v>343</v>
      </c>
      <c r="G159" s="13" t="s">
        <v>17</v>
      </c>
      <c r="H159" s="17">
        <v>107.13</v>
      </c>
      <c r="I159" s="17">
        <v>74.8</v>
      </c>
      <c r="J159" s="22">
        <f t="shared" si="2"/>
        <v>90.965</v>
      </c>
      <c r="K159" s="13">
        <v>12</v>
      </c>
      <c r="L159" s="13" t="s">
        <v>24</v>
      </c>
      <c r="M159" s="18"/>
    </row>
    <row r="160" s="2" customFormat="1" customHeight="1" spans="1:13">
      <c r="A160" s="13">
        <v>157</v>
      </c>
      <c r="B160" s="13" t="str">
        <f>VLOOKUP(C160,'[1]总计 '!$A$3:$B$36,2,FALSE)</f>
        <v>肇庆市高要区金利镇小学教学点</v>
      </c>
      <c r="C160" s="13">
        <v>1402</v>
      </c>
      <c r="D160" s="15" t="s">
        <v>39</v>
      </c>
      <c r="E160" s="16" t="s">
        <v>344</v>
      </c>
      <c r="F160" s="13" t="s">
        <v>345</v>
      </c>
      <c r="G160" s="13" t="s">
        <v>17</v>
      </c>
      <c r="H160" s="17">
        <v>107.03</v>
      </c>
      <c r="I160" s="17">
        <v>74.6</v>
      </c>
      <c r="J160" s="22">
        <f t="shared" si="2"/>
        <v>90.815</v>
      </c>
      <c r="K160" s="13">
        <v>13</v>
      </c>
      <c r="L160" s="13" t="s">
        <v>24</v>
      </c>
      <c r="M160" s="18"/>
    </row>
    <row r="161" s="2" customFormat="1" customHeight="1" spans="1:13">
      <c r="A161" s="13">
        <v>158</v>
      </c>
      <c r="B161" s="13" t="str">
        <f>VLOOKUP(C161,'[1]总计 '!$A$3:$B$36,2,FALSE)</f>
        <v>肇庆市高要区金利镇小学教学点</v>
      </c>
      <c r="C161" s="13">
        <v>1402</v>
      </c>
      <c r="D161" s="15" t="s">
        <v>39</v>
      </c>
      <c r="E161" s="16" t="s">
        <v>346</v>
      </c>
      <c r="F161" s="13" t="s">
        <v>347</v>
      </c>
      <c r="G161" s="13" t="s">
        <v>17</v>
      </c>
      <c r="H161" s="17">
        <v>103.74</v>
      </c>
      <c r="I161" s="17">
        <v>0</v>
      </c>
      <c r="J161" s="22">
        <f t="shared" si="2"/>
        <v>51.87</v>
      </c>
      <c r="K161" s="13">
        <v>14</v>
      </c>
      <c r="L161" s="13" t="s">
        <v>24</v>
      </c>
      <c r="M161" s="18" t="s">
        <v>29</v>
      </c>
    </row>
    <row r="162" s="2" customFormat="1" customHeight="1" spans="1:13">
      <c r="A162" s="13">
        <v>159</v>
      </c>
      <c r="B162" s="13" t="str">
        <f>VLOOKUP(C162,'[1]总计 '!$A$3:$B$36,2,FALSE)</f>
        <v>肇庆市高要区金利镇小学教学点</v>
      </c>
      <c r="C162" s="13">
        <v>1403</v>
      </c>
      <c r="D162" s="15" t="s">
        <v>14</v>
      </c>
      <c r="E162" s="16" t="s">
        <v>348</v>
      </c>
      <c r="F162" s="13" t="s">
        <v>349</v>
      </c>
      <c r="G162" s="13" t="s">
        <v>17</v>
      </c>
      <c r="H162" s="17">
        <v>121.17</v>
      </c>
      <c r="I162" s="17">
        <v>79.86</v>
      </c>
      <c r="J162" s="22">
        <f t="shared" si="2"/>
        <v>100.515</v>
      </c>
      <c r="K162" s="13">
        <v>1</v>
      </c>
      <c r="L162" s="13" t="s">
        <v>18</v>
      </c>
      <c r="M162" s="18"/>
    </row>
    <row r="163" s="2" customFormat="1" customHeight="1" spans="1:13">
      <c r="A163" s="13">
        <v>160</v>
      </c>
      <c r="B163" s="13" t="str">
        <f>VLOOKUP(C163,'[1]总计 '!$A$3:$B$36,2,FALSE)</f>
        <v>肇庆市高要区金利镇小学教学点</v>
      </c>
      <c r="C163" s="13">
        <v>1403</v>
      </c>
      <c r="D163" s="15" t="s">
        <v>14</v>
      </c>
      <c r="E163" s="16" t="s">
        <v>350</v>
      </c>
      <c r="F163" s="13" t="s">
        <v>351</v>
      </c>
      <c r="G163" s="13" t="s">
        <v>17</v>
      </c>
      <c r="H163" s="17">
        <v>109.87</v>
      </c>
      <c r="I163" s="17">
        <v>90.46</v>
      </c>
      <c r="J163" s="22">
        <f t="shared" si="2"/>
        <v>100.165</v>
      </c>
      <c r="K163" s="13">
        <v>2</v>
      </c>
      <c r="L163" s="13" t="s">
        <v>18</v>
      </c>
      <c r="M163" s="18"/>
    </row>
    <row r="164" s="2" customFormat="1" customHeight="1" spans="1:13">
      <c r="A164" s="13">
        <v>161</v>
      </c>
      <c r="B164" s="13" t="str">
        <f>VLOOKUP(C164,'[1]总计 '!$A$3:$B$36,2,FALSE)</f>
        <v>肇庆市高要区金利镇小学教学点</v>
      </c>
      <c r="C164" s="13">
        <v>1403</v>
      </c>
      <c r="D164" s="15" t="s">
        <v>14</v>
      </c>
      <c r="E164" s="16" t="s">
        <v>352</v>
      </c>
      <c r="F164" s="13" t="s">
        <v>353</v>
      </c>
      <c r="G164" s="13" t="s">
        <v>17</v>
      </c>
      <c r="H164" s="17">
        <v>109.67</v>
      </c>
      <c r="I164" s="17">
        <v>90.32</v>
      </c>
      <c r="J164" s="22">
        <f t="shared" si="2"/>
        <v>99.995</v>
      </c>
      <c r="K164" s="13">
        <v>3</v>
      </c>
      <c r="L164" s="13" t="s">
        <v>18</v>
      </c>
      <c r="M164" s="18"/>
    </row>
    <row r="165" s="2" customFormat="1" customHeight="1" spans="1:13">
      <c r="A165" s="13">
        <v>162</v>
      </c>
      <c r="B165" s="13" t="str">
        <f>VLOOKUP(C165,'[1]总计 '!$A$3:$B$36,2,FALSE)</f>
        <v>肇庆市高要区金利镇小学教学点</v>
      </c>
      <c r="C165" s="13">
        <v>1403</v>
      </c>
      <c r="D165" s="15" t="s">
        <v>14</v>
      </c>
      <c r="E165" s="16" t="s">
        <v>354</v>
      </c>
      <c r="F165" s="13" t="s">
        <v>355</v>
      </c>
      <c r="G165" s="13" t="s">
        <v>17</v>
      </c>
      <c r="H165" s="17">
        <v>112.72</v>
      </c>
      <c r="I165" s="17">
        <v>86.5</v>
      </c>
      <c r="J165" s="22">
        <f t="shared" si="2"/>
        <v>99.61</v>
      </c>
      <c r="K165" s="13">
        <v>4</v>
      </c>
      <c r="L165" s="13" t="s">
        <v>18</v>
      </c>
      <c r="M165" s="18"/>
    </row>
    <row r="166" s="2" customFormat="1" customHeight="1" spans="1:13">
      <c r="A166" s="13">
        <v>163</v>
      </c>
      <c r="B166" s="13" t="str">
        <f>VLOOKUP(C166,'[1]总计 '!$A$3:$B$36,2,FALSE)</f>
        <v>肇庆市高要区金利镇小学教学点</v>
      </c>
      <c r="C166" s="13">
        <v>1403</v>
      </c>
      <c r="D166" s="15" t="s">
        <v>14</v>
      </c>
      <c r="E166" s="16" t="s">
        <v>356</v>
      </c>
      <c r="F166" s="13" t="s">
        <v>357</v>
      </c>
      <c r="G166" s="13" t="s">
        <v>17</v>
      </c>
      <c r="H166" s="17">
        <v>113.46</v>
      </c>
      <c r="I166" s="17">
        <v>85.3</v>
      </c>
      <c r="J166" s="22">
        <f t="shared" si="2"/>
        <v>99.38</v>
      </c>
      <c r="K166" s="13">
        <v>5</v>
      </c>
      <c r="L166" s="13" t="s">
        <v>18</v>
      </c>
      <c r="M166" s="18"/>
    </row>
    <row r="167" s="2" customFormat="1" customHeight="1" spans="1:13">
      <c r="A167" s="13">
        <v>164</v>
      </c>
      <c r="B167" s="13" t="str">
        <f>VLOOKUP(C167,'[1]总计 '!$A$3:$B$36,2,FALSE)</f>
        <v>肇庆市高要区金利镇小学教学点</v>
      </c>
      <c r="C167" s="13">
        <v>1403</v>
      </c>
      <c r="D167" s="15" t="s">
        <v>14</v>
      </c>
      <c r="E167" s="16" t="s">
        <v>358</v>
      </c>
      <c r="F167" s="13" t="s">
        <v>359</v>
      </c>
      <c r="G167" s="13" t="s">
        <v>21</v>
      </c>
      <c r="H167" s="17">
        <v>112.73</v>
      </c>
      <c r="I167" s="17">
        <v>82.9</v>
      </c>
      <c r="J167" s="22">
        <f t="shared" si="2"/>
        <v>97.815</v>
      </c>
      <c r="K167" s="13">
        <v>6</v>
      </c>
      <c r="L167" s="13" t="s">
        <v>18</v>
      </c>
      <c r="M167" s="18"/>
    </row>
    <row r="168" s="2" customFormat="1" customHeight="1" spans="1:13">
      <c r="A168" s="13">
        <v>165</v>
      </c>
      <c r="B168" s="13" t="str">
        <f>VLOOKUP(C168,'[1]总计 '!$A$3:$B$36,2,FALSE)</f>
        <v>肇庆市高要区金利镇小学教学点</v>
      </c>
      <c r="C168" s="13">
        <v>1403</v>
      </c>
      <c r="D168" s="15" t="s">
        <v>14</v>
      </c>
      <c r="E168" s="16" t="s">
        <v>360</v>
      </c>
      <c r="F168" s="13" t="s">
        <v>361</v>
      </c>
      <c r="G168" s="13" t="s">
        <v>17</v>
      </c>
      <c r="H168" s="17">
        <v>111.25</v>
      </c>
      <c r="I168" s="17">
        <v>82.66</v>
      </c>
      <c r="J168" s="22">
        <f t="shared" si="2"/>
        <v>96.955</v>
      </c>
      <c r="K168" s="13">
        <v>7</v>
      </c>
      <c r="L168" s="13" t="s">
        <v>18</v>
      </c>
      <c r="M168" s="18"/>
    </row>
    <row r="169" s="2" customFormat="1" customHeight="1" spans="1:13">
      <c r="A169" s="13">
        <v>166</v>
      </c>
      <c r="B169" s="13" t="str">
        <f>VLOOKUP(C169,'[1]总计 '!$A$3:$B$36,2,FALSE)</f>
        <v>肇庆市高要区金利镇小学教学点</v>
      </c>
      <c r="C169" s="13">
        <v>1403</v>
      </c>
      <c r="D169" s="15" t="s">
        <v>14</v>
      </c>
      <c r="E169" s="16" t="s">
        <v>362</v>
      </c>
      <c r="F169" s="13" t="s">
        <v>363</v>
      </c>
      <c r="G169" s="13" t="s">
        <v>17</v>
      </c>
      <c r="H169" s="17">
        <v>111.03</v>
      </c>
      <c r="I169" s="17">
        <v>82.36</v>
      </c>
      <c r="J169" s="22">
        <f t="shared" si="2"/>
        <v>96.695</v>
      </c>
      <c r="K169" s="13">
        <v>8</v>
      </c>
      <c r="L169" s="13" t="s">
        <v>18</v>
      </c>
      <c r="M169" s="18"/>
    </row>
    <row r="170" s="2" customFormat="1" customHeight="1" spans="1:13">
      <c r="A170" s="13">
        <v>167</v>
      </c>
      <c r="B170" s="13" t="str">
        <f>VLOOKUP(C170,'[1]总计 '!$A$3:$B$36,2,FALSE)</f>
        <v>肇庆市高要区金利镇小学教学点</v>
      </c>
      <c r="C170" s="13">
        <v>1403</v>
      </c>
      <c r="D170" s="15" t="s">
        <v>14</v>
      </c>
      <c r="E170" s="16" t="s">
        <v>364</v>
      </c>
      <c r="F170" s="13" t="s">
        <v>365</v>
      </c>
      <c r="G170" s="13" t="s">
        <v>21</v>
      </c>
      <c r="H170" s="17">
        <v>108.61</v>
      </c>
      <c r="I170" s="17">
        <v>82.9</v>
      </c>
      <c r="J170" s="22">
        <f t="shared" si="2"/>
        <v>95.755</v>
      </c>
      <c r="K170" s="13">
        <v>9</v>
      </c>
      <c r="L170" s="13" t="s">
        <v>24</v>
      </c>
      <c r="M170" s="18"/>
    </row>
    <row r="171" s="2" customFormat="1" customHeight="1" spans="1:13">
      <c r="A171" s="13">
        <v>168</v>
      </c>
      <c r="B171" s="13" t="str">
        <f>VLOOKUP(C171,'[1]总计 '!$A$3:$B$36,2,FALSE)</f>
        <v>肇庆市高要区金利镇小学教学点</v>
      </c>
      <c r="C171" s="13">
        <v>1403</v>
      </c>
      <c r="D171" s="15" t="s">
        <v>14</v>
      </c>
      <c r="E171" s="16" t="s">
        <v>366</v>
      </c>
      <c r="F171" s="13" t="s">
        <v>367</v>
      </c>
      <c r="G171" s="13" t="s">
        <v>17</v>
      </c>
      <c r="H171" s="17">
        <v>105.96</v>
      </c>
      <c r="I171" s="17">
        <v>84.72</v>
      </c>
      <c r="J171" s="22">
        <f t="shared" si="2"/>
        <v>95.34</v>
      </c>
      <c r="K171" s="13">
        <v>10</v>
      </c>
      <c r="L171" s="13" t="s">
        <v>24</v>
      </c>
      <c r="M171" s="18"/>
    </row>
    <row r="172" s="2" customFormat="1" customHeight="1" spans="1:13">
      <c r="A172" s="13">
        <v>169</v>
      </c>
      <c r="B172" s="13" t="str">
        <f>VLOOKUP(C172,'[1]总计 '!$A$3:$B$36,2,FALSE)</f>
        <v>肇庆市高要区金利镇小学教学点</v>
      </c>
      <c r="C172" s="13">
        <v>1403</v>
      </c>
      <c r="D172" s="15" t="s">
        <v>14</v>
      </c>
      <c r="E172" s="16" t="s">
        <v>368</v>
      </c>
      <c r="F172" s="13" t="s">
        <v>369</v>
      </c>
      <c r="G172" s="13" t="s">
        <v>17</v>
      </c>
      <c r="H172" s="17">
        <v>110.72</v>
      </c>
      <c r="I172" s="17">
        <v>79.7</v>
      </c>
      <c r="J172" s="22">
        <f t="shared" si="2"/>
        <v>95.21</v>
      </c>
      <c r="K172" s="13">
        <v>11</v>
      </c>
      <c r="L172" s="13" t="s">
        <v>24</v>
      </c>
      <c r="M172" s="18"/>
    </row>
    <row r="173" s="2" customFormat="1" customHeight="1" spans="1:13">
      <c r="A173" s="13">
        <v>170</v>
      </c>
      <c r="B173" s="13" t="str">
        <f>VLOOKUP(C173,'[1]总计 '!$A$3:$B$36,2,FALSE)</f>
        <v>肇庆市高要区金利镇小学教学点</v>
      </c>
      <c r="C173" s="13">
        <v>1403</v>
      </c>
      <c r="D173" s="15" t="s">
        <v>14</v>
      </c>
      <c r="E173" s="16" t="s">
        <v>370</v>
      </c>
      <c r="F173" s="13" t="s">
        <v>371</v>
      </c>
      <c r="G173" s="13" t="s">
        <v>21</v>
      </c>
      <c r="H173" s="17">
        <v>107.44</v>
      </c>
      <c r="I173" s="17">
        <v>77.66</v>
      </c>
      <c r="J173" s="22">
        <f t="shared" si="2"/>
        <v>92.55</v>
      </c>
      <c r="K173" s="13">
        <v>12</v>
      </c>
      <c r="L173" s="13" t="s">
        <v>24</v>
      </c>
      <c r="M173" s="18"/>
    </row>
    <row r="174" s="2" customFormat="1" customHeight="1" spans="1:13">
      <c r="A174" s="13">
        <v>171</v>
      </c>
      <c r="B174" s="13" t="str">
        <f>VLOOKUP(C174,'[1]总计 '!$A$3:$B$36,2,FALSE)</f>
        <v>肇庆市高要区金利镇小学教学点</v>
      </c>
      <c r="C174" s="13">
        <v>1403</v>
      </c>
      <c r="D174" s="15" t="s">
        <v>14</v>
      </c>
      <c r="E174" s="16" t="s">
        <v>372</v>
      </c>
      <c r="F174" s="13" t="s">
        <v>373</v>
      </c>
      <c r="G174" s="13" t="s">
        <v>17</v>
      </c>
      <c r="H174" s="17">
        <v>112.94</v>
      </c>
      <c r="I174" s="17">
        <v>0</v>
      </c>
      <c r="J174" s="22">
        <f t="shared" si="2"/>
        <v>56.47</v>
      </c>
      <c r="K174" s="13">
        <v>13</v>
      </c>
      <c r="L174" s="13" t="s">
        <v>24</v>
      </c>
      <c r="M174" s="18" t="s">
        <v>29</v>
      </c>
    </row>
    <row r="175" s="2" customFormat="1" customHeight="1" spans="1:13">
      <c r="A175" s="13">
        <v>172</v>
      </c>
      <c r="B175" s="13" t="str">
        <f>VLOOKUP(C175,'[1]总计 '!$A$3:$B$36,2,FALSE)</f>
        <v>肇庆市高要区金利镇小学教学点</v>
      </c>
      <c r="C175" s="13">
        <v>1403</v>
      </c>
      <c r="D175" s="15" t="s">
        <v>14</v>
      </c>
      <c r="E175" s="16" t="s">
        <v>374</v>
      </c>
      <c r="F175" s="13" t="s">
        <v>375</v>
      </c>
      <c r="G175" s="13" t="s">
        <v>17</v>
      </c>
      <c r="H175" s="17">
        <v>111.99</v>
      </c>
      <c r="I175" s="17">
        <v>0</v>
      </c>
      <c r="J175" s="22">
        <f t="shared" si="2"/>
        <v>55.995</v>
      </c>
      <c r="K175" s="13">
        <v>14</v>
      </c>
      <c r="L175" s="13" t="s">
        <v>24</v>
      </c>
      <c r="M175" s="18" t="s">
        <v>29</v>
      </c>
    </row>
    <row r="176" s="2" customFormat="1" customHeight="1" spans="1:13">
      <c r="A176" s="13">
        <v>173</v>
      </c>
      <c r="B176" s="13" t="str">
        <f>VLOOKUP(C176,'[1]总计 '!$A$3:$B$36,2,FALSE)</f>
        <v>肇庆市高要区金利镇小学教学点</v>
      </c>
      <c r="C176" s="13">
        <v>1403</v>
      </c>
      <c r="D176" s="15" t="s">
        <v>14</v>
      </c>
      <c r="E176" s="16" t="s">
        <v>376</v>
      </c>
      <c r="F176" s="13" t="s">
        <v>377</v>
      </c>
      <c r="G176" s="13" t="s">
        <v>17</v>
      </c>
      <c r="H176" s="17">
        <v>109.67</v>
      </c>
      <c r="I176" s="17">
        <v>0</v>
      </c>
      <c r="J176" s="22">
        <f t="shared" si="2"/>
        <v>54.835</v>
      </c>
      <c r="K176" s="13">
        <v>15</v>
      </c>
      <c r="L176" s="13" t="s">
        <v>24</v>
      </c>
      <c r="M176" s="18" t="s">
        <v>29</v>
      </c>
    </row>
    <row r="177" s="2" customFormat="1" customHeight="1" spans="1:13">
      <c r="A177" s="13">
        <v>174</v>
      </c>
      <c r="B177" s="13" t="str">
        <f>VLOOKUP(C177,'[1]总计 '!$A$3:$B$36,2,FALSE)</f>
        <v>肇庆市高要区金利镇小学教学点</v>
      </c>
      <c r="C177" s="13">
        <v>1403</v>
      </c>
      <c r="D177" s="15" t="s">
        <v>14</v>
      </c>
      <c r="E177" s="16" t="s">
        <v>378</v>
      </c>
      <c r="F177" s="13" t="s">
        <v>379</v>
      </c>
      <c r="G177" s="13" t="s">
        <v>17</v>
      </c>
      <c r="H177" s="17">
        <v>105.53</v>
      </c>
      <c r="I177" s="17">
        <v>0</v>
      </c>
      <c r="J177" s="22">
        <f t="shared" si="2"/>
        <v>52.765</v>
      </c>
      <c r="K177" s="13">
        <v>16</v>
      </c>
      <c r="L177" s="13" t="s">
        <v>24</v>
      </c>
      <c r="M177" s="18" t="s">
        <v>29</v>
      </c>
    </row>
    <row r="178" s="2" customFormat="1" customHeight="1" spans="1:13">
      <c r="A178" s="13">
        <v>175</v>
      </c>
      <c r="B178" s="13" t="str">
        <f>VLOOKUP(C178,'[1]总计 '!$A$3:$B$36,2,FALSE)</f>
        <v>肇庆市高要区金利镇小学教学点</v>
      </c>
      <c r="C178" s="13">
        <v>1404</v>
      </c>
      <c r="D178" s="15" t="s">
        <v>225</v>
      </c>
      <c r="E178" s="16" t="s">
        <v>380</v>
      </c>
      <c r="F178" s="13" t="s">
        <v>381</v>
      </c>
      <c r="G178" s="13" t="s">
        <v>17</v>
      </c>
      <c r="H178" s="17">
        <v>137.01</v>
      </c>
      <c r="I178" s="17">
        <v>83.7</v>
      </c>
      <c r="J178" s="22">
        <f t="shared" si="2"/>
        <v>110.355</v>
      </c>
      <c r="K178" s="13">
        <v>1</v>
      </c>
      <c r="L178" s="13" t="s">
        <v>18</v>
      </c>
      <c r="M178" s="18"/>
    </row>
    <row r="179" s="2" customFormat="1" customHeight="1" spans="1:13">
      <c r="A179" s="13">
        <v>176</v>
      </c>
      <c r="B179" s="13" t="str">
        <f>VLOOKUP(C179,'[1]总计 '!$A$3:$B$36,2,FALSE)</f>
        <v>肇庆市高要区金利镇小学教学点</v>
      </c>
      <c r="C179" s="13">
        <v>1404</v>
      </c>
      <c r="D179" s="15" t="s">
        <v>225</v>
      </c>
      <c r="E179" s="16" t="s">
        <v>382</v>
      </c>
      <c r="F179" s="13" t="s">
        <v>383</v>
      </c>
      <c r="G179" s="13" t="s">
        <v>17</v>
      </c>
      <c r="H179" s="17">
        <v>125.61</v>
      </c>
      <c r="I179" s="17">
        <v>89.4</v>
      </c>
      <c r="J179" s="22">
        <f t="shared" si="2"/>
        <v>107.505</v>
      </c>
      <c r="K179" s="13">
        <v>2</v>
      </c>
      <c r="L179" s="13" t="s">
        <v>18</v>
      </c>
      <c r="M179" s="18"/>
    </row>
    <row r="180" s="2" customFormat="1" customHeight="1" spans="1:13">
      <c r="A180" s="13">
        <v>177</v>
      </c>
      <c r="B180" s="13" t="str">
        <f>VLOOKUP(C180,'[1]总计 '!$A$3:$B$36,2,FALSE)</f>
        <v>肇庆市高要区金利镇小学教学点</v>
      </c>
      <c r="C180" s="13">
        <v>1404</v>
      </c>
      <c r="D180" s="15" t="s">
        <v>225</v>
      </c>
      <c r="E180" s="16" t="s">
        <v>384</v>
      </c>
      <c r="F180" s="13" t="s">
        <v>385</v>
      </c>
      <c r="G180" s="13" t="s">
        <v>17</v>
      </c>
      <c r="H180" s="17">
        <v>121.91</v>
      </c>
      <c r="I180" s="17">
        <v>93</v>
      </c>
      <c r="J180" s="22">
        <f t="shared" si="2"/>
        <v>107.455</v>
      </c>
      <c r="K180" s="13">
        <v>3</v>
      </c>
      <c r="L180" s="13" t="s">
        <v>18</v>
      </c>
      <c r="M180" s="18"/>
    </row>
    <row r="181" s="2" customFormat="1" customHeight="1" spans="1:13">
      <c r="A181" s="13">
        <v>178</v>
      </c>
      <c r="B181" s="13" t="str">
        <f>VLOOKUP(C181,'[1]总计 '!$A$3:$B$36,2,FALSE)</f>
        <v>肇庆市高要区金利镇小学教学点</v>
      </c>
      <c r="C181" s="13">
        <v>1404</v>
      </c>
      <c r="D181" s="15" t="s">
        <v>225</v>
      </c>
      <c r="E181" s="16" t="s">
        <v>386</v>
      </c>
      <c r="F181" s="13" t="s">
        <v>387</v>
      </c>
      <c r="G181" s="13" t="s">
        <v>17</v>
      </c>
      <c r="H181" s="17">
        <v>124.44</v>
      </c>
      <c r="I181" s="17">
        <v>86.1</v>
      </c>
      <c r="J181" s="22">
        <f t="shared" si="2"/>
        <v>105.27</v>
      </c>
      <c r="K181" s="13">
        <v>4</v>
      </c>
      <c r="L181" s="13" t="s">
        <v>18</v>
      </c>
      <c r="M181" s="18"/>
    </row>
    <row r="182" s="2" customFormat="1" customHeight="1" spans="1:13">
      <c r="A182" s="13">
        <v>179</v>
      </c>
      <c r="B182" s="13" t="str">
        <f>VLOOKUP(C182,'[1]总计 '!$A$3:$B$36,2,FALSE)</f>
        <v>肇庆市高要区金利镇小学教学点</v>
      </c>
      <c r="C182" s="13">
        <v>1404</v>
      </c>
      <c r="D182" s="15" t="s">
        <v>225</v>
      </c>
      <c r="E182" s="16" t="s">
        <v>388</v>
      </c>
      <c r="F182" s="13" t="s">
        <v>389</v>
      </c>
      <c r="G182" s="13" t="s">
        <v>17</v>
      </c>
      <c r="H182" s="17">
        <v>120.64</v>
      </c>
      <c r="I182" s="17">
        <v>89.7</v>
      </c>
      <c r="J182" s="22">
        <f t="shared" si="2"/>
        <v>105.17</v>
      </c>
      <c r="K182" s="13">
        <v>5</v>
      </c>
      <c r="L182" s="13" t="s">
        <v>24</v>
      </c>
      <c r="M182" s="18"/>
    </row>
    <row r="183" s="2" customFormat="1" customHeight="1" spans="1:13">
      <c r="A183" s="13">
        <v>180</v>
      </c>
      <c r="B183" s="13" t="str">
        <f>VLOOKUP(C183,'[1]总计 '!$A$3:$B$36,2,FALSE)</f>
        <v>肇庆市高要区金利镇小学教学点</v>
      </c>
      <c r="C183" s="13">
        <v>1404</v>
      </c>
      <c r="D183" s="15" t="s">
        <v>225</v>
      </c>
      <c r="E183" s="16" t="s">
        <v>390</v>
      </c>
      <c r="F183" s="13" t="s">
        <v>391</v>
      </c>
      <c r="G183" s="13" t="s">
        <v>17</v>
      </c>
      <c r="H183" s="17">
        <v>120.23</v>
      </c>
      <c r="I183" s="17">
        <v>88.2</v>
      </c>
      <c r="J183" s="22">
        <f t="shared" si="2"/>
        <v>104.215</v>
      </c>
      <c r="K183" s="13">
        <v>6</v>
      </c>
      <c r="L183" s="13" t="s">
        <v>24</v>
      </c>
      <c r="M183" s="18"/>
    </row>
    <row r="184" s="2" customFormat="1" customHeight="1" spans="1:13">
      <c r="A184" s="13">
        <v>181</v>
      </c>
      <c r="B184" s="13" t="str">
        <f>VLOOKUP(C184,'[1]总计 '!$A$3:$B$36,2,FALSE)</f>
        <v>肇庆市高要区金利镇小学教学点</v>
      </c>
      <c r="C184" s="13">
        <v>1404</v>
      </c>
      <c r="D184" s="15" t="s">
        <v>225</v>
      </c>
      <c r="E184" s="16" t="s">
        <v>392</v>
      </c>
      <c r="F184" s="13" t="s">
        <v>393</v>
      </c>
      <c r="G184" s="13" t="s">
        <v>17</v>
      </c>
      <c r="H184" s="17">
        <v>122.12</v>
      </c>
      <c r="I184" s="17">
        <v>86.3</v>
      </c>
      <c r="J184" s="22">
        <f t="shared" si="2"/>
        <v>104.21</v>
      </c>
      <c r="K184" s="13">
        <v>7</v>
      </c>
      <c r="L184" s="13" t="s">
        <v>24</v>
      </c>
      <c r="M184" s="18"/>
    </row>
    <row r="185" s="2" customFormat="1" customHeight="1" spans="1:13">
      <c r="A185" s="13">
        <v>182</v>
      </c>
      <c r="B185" s="13" t="str">
        <f>VLOOKUP(C185,'[1]总计 '!$A$3:$B$36,2,FALSE)</f>
        <v>肇庆市高要区金利镇小学教学点</v>
      </c>
      <c r="C185" s="13">
        <v>1404</v>
      </c>
      <c r="D185" s="15" t="s">
        <v>225</v>
      </c>
      <c r="E185" s="16" t="s">
        <v>394</v>
      </c>
      <c r="F185" s="13" t="s">
        <v>395</v>
      </c>
      <c r="G185" s="13" t="s">
        <v>17</v>
      </c>
      <c r="H185" s="17">
        <v>119.38</v>
      </c>
      <c r="I185" s="17">
        <v>84.5</v>
      </c>
      <c r="J185" s="22">
        <f t="shared" si="2"/>
        <v>101.94</v>
      </c>
      <c r="K185" s="13">
        <v>8</v>
      </c>
      <c r="L185" s="13" t="s">
        <v>24</v>
      </c>
      <c r="M185" s="18"/>
    </row>
    <row r="186" s="2" customFormat="1" customHeight="1" spans="1:13">
      <c r="A186" s="13">
        <v>183</v>
      </c>
      <c r="B186" s="13" t="str">
        <f>VLOOKUP(C186,'[1]总计 '!$A$3:$B$36,2,FALSE)</f>
        <v>肇庆市高要区金利镇小学教学点</v>
      </c>
      <c r="C186" s="13">
        <v>1404</v>
      </c>
      <c r="D186" s="15" t="s">
        <v>225</v>
      </c>
      <c r="E186" s="16" t="s">
        <v>396</v>
      </c>
      <c r="F186" s="13" t="s">
        <v>397</v>
      </c>
      <c r="G186" s="13" t="s">
        <v>17</v>
      </c>
      <c r="H186" s="17">
        <v>121.49</v>
      </c>
      <c r="I186" s="17">
        <v>79.7</v>
      </c>
      <c r="J186" s="22">
        <f t="shared" si="2"/>
        <v>100.595</v>
      </c>
      <c r="K186" s="13">
        <v>9</v>
      </c>
      <c r="L186" s="13" t="s">
        <v>24</v>
      </c>
      <c r="M186" s="18"/>
    </row>
    <row r="187" s="2" customFormat="1" customHeight="1" spans="1:13">
      <c r="A187" s="13">
        <v>184</v>
      </c>
      <c r="B187" s="13" t="str">
        <f>VLOOKUP(C187,'[1]总计 '!$A$3:$B$36,2,FALSE)</f>
        <v>肇庆市高要区金利镇小学教学点</v>
      </c>
      <c r="C187" s="13">
        <v>1404</v>
      </c>
      <c r="D187" s="15" t="s">
        <v>225</v>
      </c>
      <c r="E187" s="16" t="s">
        <v>398</v>
      </c>
      <c r="F187" s="13" t="s">
        <v>399</v>
      </c>
      <c r="G187" s="13" t="s">
        <v>17</v>
      </c>
      <c r="H187" s="17">
        <v>118.85</v>
      </c>
      <c r="I187" s="17">
        <v>80.7</v>
      </c>
      <c r="J187" s="22">
        <f t="shared" si="2"/>
        <v>99.775</v>
      </c>
      <c r="K187" s="13">
        <v>10</v>
      </c>
      <c r="L187" s="13" t="s">
        <v>24</v>
      </c>
      <c r="M187" s="18"/>
    </row>
    <row r="188" s="2" customFormat="1" customHeight="1" spans="1:13">
      <c r="A188" s="13">
        <v>185</v>
      </c>
      <c r="B188" s="13" t="str">
        <f>VLOOKUP(C188,'[1]总计 '!$A$3:$B$36,2,FALSE)</f>
        <v>肇庆市高要区金利镇小学教学点</v>
      </c>
      <c r="C188" s="13">
        <v>1404</v>
      </c>
      <c r="D188" s="15" t="s">
        <v>225</v>
      </c>
      <c r="E188" s="16" t="s">
        <v>400</v>
      </c>
      <c r="F188" s="13" t="s">
        <v>401</v>
      </c>
      <c r="G188" s="13" t="s">
        <v>17</v>
      </c>
      <c r="H188" s="17">
        <v>118.43</v>
      </c>
      <c r="I188" s="17">
        <v>80.7</v>
      </c>
      <c r="J188" s="22">
        <f t="shared" si="2"/>
        <v>99.565</v>
      </c>
      <c r="K188" s="13">
        <v>11</v>
      </c>
      <c r="L188" s="13" t="s">
        <v>24</v>
      </c>
      <c r="M188" s="18"/>
    </row>
    <row r="189" s="2" customFormat="1" customHeight="1" spans="1:13">
      <c r="A189" s="13">
        <v>186</v>
      </c>
      <c r="B189" s="13" t="str">
        <f>VLOOKUP(C189,'[1]总计 '!$A$3:$B$36,2,FALSE)</f>
        <v>肇庆市高要区金利镇小学教学点</v>
      </c>
      <c r="C189" s="13">
        <v>1404</v>
      </c>
      <c r="D189" s="15" t="s">
        <v>225</v>
      </c>
      <c r="E189" s="16" t="s">
        <v>402</v>
      </c>
      <c r="F189" s="13" t="s">
        <v>403</v>
      </c>
      <c r="G189" s="13" t="s">
        <v>17</v>
      </c>
      <c r="H189" s="17">
        <v>121.49</v>
      </c>
      <c r="I189" s="17">
        <v>0</v>
      </c>
      <c r="J189" s="22">
        <f t="shared" si="2"/>
        <v>60.745</v>
      </c>
      <c r="K189" s="13">
        <v>12</v>
      </c>
      <c r="L189" s="13" t="s">
        <v>24</v>
      </c>
      <c r="M189" s="18" t="s">
        <v>29</v>
      </c>
    </row>
    <row r="190" s="2" customFormat="1" customHeight="1" spans="1:13">
      <c r="A190" s="13">
        <v>187</v>
      </c>
      <c r="B190" s="13" t="str">
        <f>VLOOKUP(C190,'[1]总计 '!$A$3:$B$36,2,FALSE)</f>
        <v>肇庆市高要区金利镇小学教学点</v>
      </c>
      <c r="C190" s="13">
        <v>1405</v>
      </c>
      <c r="D190" s="15" t="s">
        <v>118</v>
      </c>
      <c r="E190" s="16" t="s">
        <v>404</v>
      </c>
      <c r="F190" s="13" t="s">
        <v>405</v>
      </c>
      <c r="G190" s="13" t="s">
        <v>21</v>
      </c>
      <c r="H190" s="17">
        <v>118.75</v>
      </c>
      <c r="I190" s="17">
        <v>88.04</v>
      </c>
      <c r="J190" s="22">
        <f t="shared" si="2"/>
        <v>103.395</v>
      </c>
      <c r="K190" s="13">
        <v>1</v>
      </c>
      <c r="L190" s="13" t="s">
        <v>18</v>
      </c>
      <c r="M190" s="18"/>
    </row>
    <row r="191" s="2" customFormat="1" customHeight="1" spans="1:13">
      <c r="A191" s="13">
        <v>188</v>
      </c>
      <c r="B191" s="13" t="str">
        <f>VLOOKUP(C191,'[1]总计 '!$A$3:$B$36,2,FALSE)</f>
        <v>肇庆市高要区金利镇小学教学点</v>
      </c>
      <c r="C191" s="13">
        <v>1405</v>
      </c>
      <c r="D191" s="15" t="s">
        <v>118</v>
      </c>
      <c r="E191" s="16" t="s">
        <v>406</v>
      </c>
      <c r="F191" s="13" t="s">
        <v>407</v>
      </c>
      <c r="G191" s="13" t="s">
        <v>21</v>
      </c>
      <c r="H191" s="17">
        <v>122.12</v>
      </c>
      <c r="I191" s="17">
        <v>84</v>
      </c>
      <c r="J191" s="22">
        <f t="shared" si="2"/>
        <v>103.06</v>
      </c>
      <c r="K191" s="13">
        <v>2</v>
      </c>
      <c r="L191" s="13" t="s">
        <v>18</v>
      </c>
      <c r="M191" s="18"/>
    </row>
    <row r="192" s="2" customFormat="1" customHeight="1" spans="1:13">
      <c r="A192" s="13">
        <v>189</v>
      </c>
      <c r="B192" s="13" t="str">
        <f>VLOOKUP(C192,'[1]总计 '!$A$3:$B$36,2,FALSE)</f>
        <v>肇庆市高要区金利镇小学教学点</v>
      </c>
      <c r="C192" s="13">
        <v>1405</v>
      </c>
      <c r="D192" s="15" t="s">
        <v>118</v>
      </c>
      <c r="E192" s="16" t="s">
        <v>408</v>
      </c>
      <c r="F192" s="13" t="s">
        <v>409</v>
      </c>
      <c r="G192" s="13" t="s">
        <v>17</v>
      </c>
      <c r="H192" s="17">
        <v>121.17</v>
      </c>
      <c r="I192" s="17">
        <v>84.3</v>
      </c>
      <c r="J192" s="22">
        <f t="shared" si="2"/>
        <v>102.735</v>
      </c>
      <c r="K192" s="13">
        <v>3</v>
      </c>
      <c r="L192" s="13" t="s">
        <v>18</v>
      </c>
      <c r="M192" s="18"/>
    </row>
    <row r="193" s="2" customFormat="1" customHeight="1" spans="1:13">
      <c r="A193" s="13">
        <v>190</v>
      </c>
      <c r="B193" s="13" t="str">
        <f>VLOOKUP(C193,'[1]总计 '!$A$3:$B$36,2,FALSE)</f>
        <v>肇庆市高要区金利镇小学教学点</v>
      </c>
      <c r="C193" s="13">
        <v>1405</v>
      </c>
      <c r="D193" s="15" t="s">
        <v>118</v>
      </c>
      <c r="E193" s="16" t="s">
        <v>410</v>
      </c>
      <c r="F193" s="13" t="s">
        <v>411</v>
      </c>
      <c r="G193" s="13" t="s">
        <v>21</v>
      </c>
      <c r="H193" s="17">
        <v>119.69</v>
      </c>
      <c r="I193" s="17">
        <v>85</v>
      </c>
      <c r="J193" s="22">
        <f t="shared" si="2"/>
        <v>102.345</v>
      </c>
      <c r="K193" s="13">
        <v>4</v>
      </c>
      <c r="L193" s="13" t="s">
        <v>18</v>
      </c>
      <c r="M193" s="18"/>
    </row>
    <row r="194" s="2" customFormat="1" customHeight="1" spans="1:13">
      <c r="A194" s="13">
        <v>191</v>
      </c>
      <c r="B194" s="13" t="str">
        <f>VLOOKUP(C194,'[1]总计 '!$A$3:$B$36,2,FALSE)</f>
        <v>肇庆市高要区金利镇小学教学点</v>
      </c>
      <c r="C194" s="13">
        <v>1405</v>
      </c>
      <c r="D194" s="15" t="s">
        <v>118</v>
      </c>
      <c r="E194" s="16" t="s">
        <v>412</v>
      </c>
      <c r="F194" s="13" t="s">
        <v>413</v>
      </c>
      <c r="G194" s="13" t="s">
        <v>17</v>
      </c>
      <c r="H194" s="17">
        <v>117.58</v>
      </c>
      <c r="I194" s="17">
        <v>83.84</v>
      </c>
      <c r="J194" s="22">
        <f t="shared" si="2"/>
        <v>100.71</v>
      </c>
      <c r="K194" s="13">
        <v>5</v>
      </c>
      <c r="L194" s="13" t="s">
        <v>18</v>
      </c>
      <c r="M194" s="18"/>
    </row>
    <row r="195" s="2" customFormat="1" customHeight="1" spans="1:13">
      <c r="A195" s="13">
        <v>192</v>
      </c>
      <c r="B195" s="13" t="str">
        <f>VLOOKUP(C195,'[1]总计 '!$A$3:$B$36,2,FALSE)</f>
        <v>肇庆市高要区金利镇小学教学点</v>
      </c>
      <c r="C195" s="13">
        <v>1405</v>
      </c>
      <c r="D195" s="15" t="s">
        <v>118</v>
      </c>
      <c r="E195" s="16" t="s">
        <v>414</v>
      </c>
      <c r="F195" s="13" t="s">
        <v>415</v>
      </c>
      <c r="G195" s="13" t="s">
        <v>21</v>
      </c>
      <c r="H195" s="17">
        <v>114.21</v>
      </c>
      <c r="I195" s="17">
        <v>85.76</v>
      </c>
      <c r="J195" s="22">
        <f t="shared" si="2"/>
        <v>99.985</v>
      </c>
      <c r="K195" s="13">
        <v>6</v>
      </c>
      <c r="L195" s="13" t="s">
        <v>18</v>
      </c>
      <c r="M195" s="18"/>
    </row>
    <row r="196" s="2" customFormat="1" customHeight="1" spans="1:13">
      <c r="A196" s="13">
        <v>193</v>
      </c>
      <c r="B196" s="13" t="str">
        <f>VLOOKUP(C196,'[1]总计 '!$A$3:$B$36,2,FALSE)</f>
        <v>肇庆市高要区金利镇小学教学点</v>
      </c>
      <c r="C196" s="13">
        <v>1405</v>
      </c>
      <c r="D196" s="15" t="s">
        <v>118</v>
      </c>
      <c r="E196" s="16" t="s">
        <v>416</v>
      </c>
      <c r="F196" s="13" t="s">
        <v>417</v>
      </c>
      <c r="G196" s="13" t="s">
        <v>21</v>
      </c>
      <c r="H196" s="17">
        <v>113.45</v>
      </c>
      <c r="I196" s="17">
        <v>84.58</v>
      </c>
      <c r="J196" s="22">
        <f t="shared" ref="J196:J259" si="3">H196*0.5+I196*0.5</f>
        <v>99.015</v>
      </c>
      <c r="K196" s="13">
        <v>7</v>
      </c>
      <c r="L196" s="13" t="s">
        <v>18</v>
      </c>
      <c r="M196" s="18"/>
    </row>
    <row r="197" s="2" customFormat="1" customHeight="1" spans="1:13">
      <c r="A197" s="13">
        <v>194</v>
      </c>
      <c r="B197" s="13" t="str">
        <f>VLOOKUP(C197,'[1]总计 '!$A$3:$B$36,2,FALSE)</f>
        <v>肇庆市高要区金利镇小学教学点</v>
      </c>
      <c r="C197" s="13">
        <v>1405</v>
      </c>
      <c r="D197" s="15" t="s">
        <v>118</v>
      </c>
      <c r="E197" s="16" t="s">
        <v>418</v>
      </c>
      <c r="F197" s="13" t="s">
        <v>419</v>
      </c>
      <c r="G197" s="13" t="s">
        <v>21</v>
      </c>
      <c r="H197" s="17">
        <v>115.15</v>
      </c>
      <c r="I197" s="17">
        <v>82.78</v>
      </c>
      <c r="J197" s="22">
        <f t="shared" si="3"/>
        <v>98.965</v>
      </c>
      <c r="K197" s="13">
        <v>8</v>
      </c>
      <c r="L197" s="13" t="s">
        <v>18</v>
      </c>
      <c r="M197" s="18"/>
    </row>
    <row r="198" s="2" customFormat="1" customHeight="1" spans="1:13">
      <c r="A198" s="13">
        <v>195</v>
      </c>
      <c r="B198" s="13" t="str">
        <f>VLOOKUP(C198,'[1]总计 '!$A$3:$B$36,2,FALSE)</f>
        <v>肇庆市高要区金利镇小学教学点</v>
      </c>
      <c r="C198" s="13">
        <v>1405</v>
      </c>
      <c r="D198" s="15" t="s">
        <v>118</v>
      </c>
      <c r="E198" s="16" t="s">
        <v>420</v>
      </c>
      <c r="F198" s="13" t="s">
        <v>421</v>
      </c>
      <c r="G198" s="13" t="s">
        <v>21</v>
      </c>
      <c r="H198" s="17">
        <v>112.73</v>
      </c>
      <c r="I198" s="17">
        <v>85.14</v>
      </c>
      <c r="J198" s="22">
        <f t="shared" si="3"/>
        <v>98.935</v>
      </c>
      <c r="K198" s="13">
        <v>9</v>
      </c>
      <c r="L198" s="13" t="s">
        <v>18</v>
      </c>
      <c r="M198" s="18"/>
    </row>
    <row r="199" s="2" customFormat="1" customHeight="1" spans="1:13">
      <c r="A199" s="13">
        <v>196</v>
      </c>
      <c r="B199" s="13" t="str">
        <f>VLOOKUP(C199,'[1]总计 '!$A$3:$B$36,2,FALSE)</f>
        <v>肇庆市高要区金利镇小学教学点</v>
      </c>
      <c r="C199" s="13">
        <v>1405</v>
      </c>
      <c r="D199" s="15" t="s">
        <v>118</v>
      </c>
      <c r="E199" s="16" t="s">
        <v>422</v>
      </c>
      <c r="F199" s="13" t="s">
        <v>423</v>
      </c>
      <c r="G199" s="13" t="s">
        <v>17</v>
      </c>
      <c r="H199" s="17">
        <v>112.41</v>
      </c>
      <c r="I199" s="17">
        <v>84.48</v>
      </c>
      <c r="J199" s="22">
        <f t="shared" si="3"/>
        <v>98.445</v>
      </c>
      <c r="K199" s="13">
        <v>10</v>
      </c>
      <c r="L199" s="13" t="s">
        <v>18</v>
      </c>
      <c r="M199" s="18"/>
    </row>
    <row r="200" s="2" customFormat="1" customHeight="1" spans="1:13">
      <c r="A200" s="13">
        <v>197</v>
      </c>
      <c r="B200" s="13" t="str">
        <f>VLOOKUP(C200,'[1]总计 '!$A$3:$B$36,2,FALSE)</f>
        <v>肇庆市高要区金利镇小学教学点</v>
      </c>
      <c r="C200" s="13">
        <v>1405</v>
      </c>
      <c r="D200" s="15" t="s">
        <v>118</v>
      </c>
      <c r="E200" s="16" t="s">
        <v>424</v>
      </c>
      <c r="F200" s="13" t="s">
        <v>425</v>
      </c>
      <c r="G200" s="13" t="s">
        <v>21</v>
      </c>
      <c r="H200" s="17">
        <v>111.88</v>
      </c>
      <c r="I200" s="17">
        <v>84.96</v>
      </c>
      <c r="J200" s="22">
        <f t="shared" si="3"/>
        <v>98.42</v>
      </c>
      <c r="K200" s="13">
        <v>11</v>
      </c>
      <c r="L200" s="13" t="s">
        <v>24</v>
      </c>
      <c r="M200" s="18"/>
    </row>
    <row r="201" s="2" customFormat="1" customHeight="1" spans="1:13">
      <c r="A201" s="13">
        <v>198</v>
      </c>
      <c r="B201" s="13" t="str">
        <f>VLOOKUP(C201,'[1]总计 '!$A$3:$B$36,2,FALSE)</f>
        <v>肇庆市高要区金利镇小学教学点</v>
      </c>
      <c r="C201" s="13">
        <v>1405</v>
      </c>
      <c r="D201" s="15" t="s">
        <v>118</v>
      </c>
      <c r="E201" s="16" t="s">
        <v>426</v>
      </c>
      <c r="F201" s="13" t="s">
        <v>427</v>
      </c>
      <c r="G201" s="13" t="s">
        <v>21</v>
      </c>
      <c r="H201" s="17">
        <v>114.21</v>
      </c>
      <c r="I201" s="17">
        <v>81.46</v>
      </c>
      <c r="J201" s="22">
        <f t="shared" si="3"/>
        <v>97.835</v>
      </c>
      <c r="K201" s="13">
        <v>12</v>
      </c>
      <c r="L201" s="13" t="s">
        <v>24</v>
      </c>
      <c r="M201" s="18"/>
    </row>
    <row r="202" s="2" customFormat="1" customHeight="1" spans="1:13">
      <c r="A202" s="13">
        <v>199</v>
      </c>
      <c r="B202" s="13" t="str">
        <f>VLOOKUP(C202,'[1]总计 '!$A$3:$B$36,2,FALSE)</f>
        <v>肇庆市高要区金利镇小学教学点</v>
      </c>
      <c r="C202" s="13">
        <v>1405</v>
      </c>
      <c r="D202" s="15" t="s">
        <v>118</v>
      </c>
      <c r="E202" s="16" t="s">
        <v>428</v>
      </c>
      <c r="F202" s="13" t="s">
        <v>429</v>
      </c>
      <c r="G202" s="13" t="s">
        <v>21</v>
      </c>
      <c r="H202" s="17">
        <v>107.33</v>
      </c>
      <c r="I202" s="17">
        <v>86.06</v>
      </c>
      <c r="J202" s="22">
        <f t="shared" si="3"/>
        <v>96.695</v>
      </c>
      <c r="K202" s="13">
        <v>13</v>
      </c>
      <c r="L202" s="13" t="s">
        <v>24</v>
      </c>
      <c r="M202" s="18"/>
    </row>
    <row r="203" s="2" customFormat="1" customHeight="1" spans="1:13">
      <c r="A203" s="13">
        <v>200</v>
      </c>
      <c r="B203" s="13" t="str">
        <f>VLOOKUP(C203,'[1]总计 '!$A$3:$B$36,2,FALSE)</f>
        <v>肇庆市高要区金利镇小学教学点</v>
      </c>
      <c r="C203" s="13">
        <v>1405</v>
      </c>
      <c r="D203" s="15" t="s">
        <v>118</v>
      </c>
      <c r="E203" s="16" t="s">
        <v>430</v>
      </c>
      <c r="F203" s="13" t="s">
        <v>431</v>
      </c>
      <c r="G203" s="13" t="s">
        <v>17</v>
      </c>
      <c r="H203" s="17">
        <v>113.14</v>
      </c>
      <c r="I203" s="17">
        <v>80</v>
      </c>
      <c r="J203" s="22">
        <f t="shared" si="3"/>
        <v>96.57</v>
      </c>
      <c r="K203" s="13">
        <v>14</v>
      </c>
      <c r="L203" s="13" t="s">
        <v>24</v>
      </c>
      <c r="M203" s="18"/>
    </row>
    <row r="204" s="2" customFormat="1" customHeight="1" spans="1:13">
      <c r="A204" s="13">
        <v>201</v>
      </c>
      <c r="B204" s="13" t="str">
        <f>VLOOKUP(C204,'[1]总计 '!$A$3:$B$36,2,FALSE)</f>
        <v>肇庆市高要区金利镇小学教学点</v>
      </c>
      <c r="C204" s="13">
        <v>1405</v>
      </c>
      <c r="D204" s="15" t="s">
        <v>118</v>
      </c>
      <c r="E204" s="16" t="s">
        <v>432</v>
      </c>
      <c r="F204" s="13" t="s">
        <v>433</v>
      </c>
      <c r="G204" s="13" t="s">
        <v>21</v>
      </c>
      <c r="H204" s="17">
        <v>108.5</v>
      </c>
      <c r="I204" s="17">
        <v>84.28</v>
      </c>
      <c r="J204" s="22">
        <f t="shared" si="3"/>
        <v>96.39</v>
      </c>
      <c r="K204" s="13">
        <v>15</v>
      </c>
      <c r="L204" s="13" t="s">
        <v>24</v>
      </c>
      <c r="M204" s="18"/>
    </row>
    <row r="205" s="2" customFormat="1" customHeight="1" spans="1:13">
      <c r="A205" s="13">
        <v>202</v>
      </c>
      <c r="B205" s="13" t="str">
        <f>VLOOKUP(C205,'[1]总计 '!$A$3:$B$36,2,FALSE)</f>
        <v>肇庆市高要区金利镇小学教学点</v>
      </c>
      <c r="C205" s="13">
        <v>1405</v>
      </c>
      <c r="D205" s="15" t="s">
        <v>118</v>
      </c>
      <c r="E205" s="16" t="s">
        <v>434</v>
      </c>
      <c r="F205" s="13" t="s">
        <v>435</v>
      </c>
      <c r="G205" s="13" t="s">
        <v>21</v>
      </c>
      <c r="H205" s="17">
        <v>108.18</v>
      </c>
      <c r="I205" s="17">
        <v>84.58</v>
      </c>
      <c r="J205" s="22">
        <f t="shared" si="3"/>
        <v>96.38</v>
      </c>
      <c r="K205" s="13">
        <v>16</v>
      </c>
      <c r="L205" s="13" t="s">
        <v>24</v>
      </c>
      <c r="M205" s="18"/>
    </row>
    <row r="206" s="2" customFormat="1" customHeight="1" spans="1:13">
      <c r="A206" s="13">
        <v>203</v>
      </c>
      <c r="B206" s="13" t="str">
        <f>VLOOKUP(C206,'[1]总计 '!$A$3:$B$36,2,FALSE)</f>
        <v>肇庆市高要区金利镇小学教学点</v>
      </c>
      <c r="C206" s="13">
        <v>1405</v>
      </c>
      <c r="D206" s="15" t="s">
        <v>118</v>
      </c>
      <c r="E206" s="16" t="s">
        <v>436</v>
      </c>
      <c r="F206" s="13" t="s">
        <v>437</v>
      </c>
      <c r="G206" s="13" t="s">
        <v>17</v>
      </c>
      <c r="H206" s="17">
        <v>110.61</v>
      </c>
      <c r="I206" s="17">
        <v>81.66</v>
      </c>
      <c r="J206" s="22">
        <f t="shared" si="3"/>
        <v>96.135</v>
      </c>
      <c r="K206" s="13">
        <v>17</v>
      </c>
      <c r="L206" s="13" t="s">
        <v>24</v>
      </c>
      <c r="M206" s="18"/>
    </row>
    <row r="207" s="2" customFormat="1" customHeight="1" spans="1:13">
      <c r="A207" s="13">
        <v>204</v>
      </c>
      <c r="B207" s="13" t="str">
        <f>VLOOKUP(C207,'[1]总计 '!$A$3:$B$36,2,FALSE)</f>
        <v>肇庆市高要区金利镇小学教学点</v>
      </c>
      <c r="C207" s="13">
        <v>1405</v>
      </c>
      <c r="D207" s="15" t="s">
        <v>118</v>
      </c>
      <c r="E207" s="16" t="s">
        <v>438</v>
      </c>
      <c r="F207" s="13" t="s">
        <v>439</v>
      </c>
      <c r="G207" s="13" t="s">
        <v>21</v>
      </c>
      <c r="H207" s="17">
        <v>107.44</v>
      </c>
      <c r="I207" s="17">
        <v>83.4</v>
      </c>
      <c r="J207" s="22">
        <f t="shared" si="3"/>
        <v>95.42</v>
      </c>
      <c r="K207" s="13">
        <v>18</v>
      </c>
      <c r="L207" s="13" t="s">
        <v>24</v>
      </c>
      <c r="M207" s="18"/>
    </row>
    <row r="208" s="2" customFormat="1" customHeight="1" spans="1:13">
      <c r="A208" s="13">
        <v>205</v>
      </c>
      <c r="B208" s="13" t="str">
        <f>VLOOKUP(C208,'[1]总计 '!$A$3:$B$36,2,FALSE)</f>
        <v>肇庆市高要区金利镇小学教学点</v>
      </c>
      <c r="C208" s="13">
        <v>1405</v>
      </c>
      <c r="D208" s="15" t="s">
        <v>118</v>
      </c>
      <c r="E208" s="16" t="s">
        <v>440</v>
      </c>
      <c r="F208" s="13" t="s">
        <v>441</v>
      </c>
      <c r="G208" s="13" t="s">
        <v>21</v>
      </c>
      <c r="H208" s="17">
        <v>109.77</v>
      </c>
      <c r="I208" s="17">
        <v>76.18</v>
      </c>
      <c r="J208" s="22">
        <f t="shared" si="3"/>
        <v>92.975</v>
      </c>
      <c r="K208" s="13">
        <v>19</v>
      </c>
      <c r="L208" s="13" t="s">
        <v>24</v>
      </c>
      <c r="M208" s="18"/>
    </row>
    <row r="209" s="2" customFormat="1" customHeight="1" spans="1:13">
      <c r="A209" s="13">
        <v>206</v>
      </c>
      <c r="B209" s="13" t="str">
        <f>VLOOKUP(C209,'[1]总计 '!$A$3:$B$36,2,FALSE)</f>
        <v>肇庆市高要区金利镇小学教学点</v>
      </c>
      <c r="C209" s="13">
        <v>1405</v>
      </c>
      <c r="D209" s="15" t="s">
        <v>118</v>
      </c>
      <c r="E209" s="16" t="s">
        <v>442</v>
      </c>
      <c r="F209" s="13" t="s">
        <v>443</v>
      </c>
      <c r="G209" s="13" t="s">
        <v>21</v>
      </c>
      <c r="H209" s="17">
        <v>110.82</v>
      </c>
      <c r="I209" s="17">
        <v>65.02</v>
      </c>
      <c r="J209" s="22">
        <f t="shared" si="3"/>
        <v>87.92</v>
      </c>
      <c r="K209" s="13">
        <v>20</v>
      </c>
      <c r="L209" s="13" t="s">
        <v>24</v>
      </c>
      <c r="M209" s="18"/>
    </row>
    <row r="210" s="2" customFormat="1" customHeight="1" spans="1:13">
      <c r="A210" s="13">
        <v>207</v>
      </c>
      <c r="B210" s="13" t="str">
        <f>VLOOKUP(C210,'[1]总计 '!$A$3:$B$36,2,FALSE)</f>
        <v>肇庆市高要区金利镇小学教学点</v>
      </c>
      <c r="C210" s="13">
        <v>1406</v>
      </c>
      <c r="D210" s="15" t="s">
        <v>238</v>
      </c>
      <c r="E210" s="16" t="s">
        <v>444</v>
      </c>
      <c r="F210" s="13" t="s">
        <v>445</v>
      </c>
      <c r="G210" s="13" t="s">
        <v>17</v>
      </c>
      <c r="H210" s="17">
        <v>111.35</v>
      </c>
      <c r="I210" s="17">
        <v>80.02</v>
      </c>
      <c r="J210" s="22">
        <f t="shared" si="3"/>
        <v>95.685</v>
      </c>
      <c r="K210" s="13">
        <v>1</v>
      </c>
      <c r="L210" s="13" t="s">
        <v>18</v>
      </c>
      <c r="M210" s="18"/>
    </row>
    <row r="211" s="2" customFormat="1" customHeight="1" spans="1:13">
      <c r="A211" s="13">
        <v>208</v>
      </c>
      <c r="B211" s="13" t="str">
        <f>VLOOKUP(C211,'[1]总计 '!$A$3:$B$36,2,FALSE)</f>
        <v>肇庆市高要区金利镇小学教学点</v>
      </c>
      <c r="C211" s="13">
        <v>1406</v>
      </c>
      <c r="D211" s="15" t="s">
        <v>238</v>
      </c>
      <c r="E211" s="16" t="s">
        <v>446</v>
      </c>
      <c r="F211" s="13" t="s">
        <v>447</v>
      </c>
      <c r="G211" s="13" t="s">
        <v>17</v>
      </c>
      <c r="H211" s="17">
        <v>97.62</v>
      </c>
      <c r="I211" s="17">
        <v>87.18</v>
      </c>
      <c r="J211" s="22">
        <f t="shared" si="3"/>
        <v>92.4</v>
      </c>
      <c r="K211" s="13">
        <v>2</v>
      </c>
      <c r="L211" s="13" t="s">
        <v>18</v>
      </c>
      <c r="M211" s="18"/>
    </row>
    <row r="212" s="2" customFormat="1" customHeight="1" spans="1:13">
      <c r="A212" s="13">
        <v>209</v>
      </c>
      <c r="B212" s="13" t="str">
        <f>VLOOKUP(C212,'[1]总计 '!$A$3:$B$36,2,FALSE)</f>
        <v>肇庆市高要区金利镇小学教学点</v>
      </c>
      <c r="C212" s="13">
        <v>1406</v>
      </c>
      <c r="D212" s="15" t="s">
        <v>238</v>
      </c>
      <c r="E212" s="16" t="s">
        <v>448</v>
      </c>
      <c r="F212" s="13" t="s">
        <v>449</v>
      </c>
      <c r="G212" s="13" t="s">
        <v>17</v>
      </c>
      <c r="H212" s="17">
        <v>98.47</v>
      </c>
      <c r="I212" s="17">
        <v>85.72</v>
      </c>
      <c r="J212" s="22">
        <f t="shared" si="3"/>
        <v>92.095</v>
      </c>
      <c r="K212" s="13">
        <v>3</v>
      </c>
      <c r="L212" s="13" t="s">
        <v>18</v>
      </c>
      <c r="M212" s="18"/>
    </row>
    <row r="213" s="2" customFormat="1" customHeight="1" spans="1:13">
      <c r="A213" s="13">
        <v>210</v>
      </c>
      <c r="B213" s="13" t="str">
        <f>VLOOKUP(C213,'[1]总计 '!$A$3:$B$36,2,FALSE)</f>
        <v>肇庆市高要区金利镇小学教学点</v>
      </c>
      <c r="C213" s="13">
        <v>1406</v>
      </c>
      <c r="D213" s="15" t="s">
        <v>238</v>
      </c>
      <c r="E213" s="16" t="s">
        <v>450</v>
      </c>
      <c r="F213" s="13" t="s">
        <v>451</v>
      </c>
      <c r="G213" s="13" t="s">
        <v>21</v>
      </c>
      <c r="H213" s="17">
        <v>102.27</v>
      </c>
      <c r="I213" s="17">
        <v>80.06</v>
      </c>
      <c r="J213" s="22">
        <f t="shared" si="3"/>
        <v>91.165</v>
      </c>
      <c r="K213" s="13">
        <v>4</v>
      </c>
      <c r="L213" s="13" t="s">
        <v>18</v>
      </c>
      <c r="M213" s="18"/>
    </row>
    <row r="214" s="2" customFormat="1" customHeight="1" spans="1:13">
      <c r="A214" s="13">
        <v>211</v>
      </c>
      <c r="B214" s="13" t="str">
        <f>VLOOKUP(C214,'[1]总计 '!$A$3:$B$36,2,FALSE)</f>
        <v>肇庆市高要区金利镇小学教学点</v>
      </c>
      <c r="C214" s="13">
        <v>1406</v>
      </c>
      <c r="D214" s="15" t="s">
        <v>238</v>
      </c>
      <c r="E214" s="16" t="s">
        <v>452</v>
      </c>
      <c r="F214" s="13" t="s">
        <v>453</v>
      </c>
      <c r="G214" s="13" t="s">
        <v>17</v>
      </c>
      <c r="H214" s="17">
        <v>98.58</v>
      </c>
      <c r="I214" s="17">
        <v>82.32</v>
      </c>
      <c r="J214" s="22">
        <f t="shared" si="3"/>
        <v>90.45</v>
      </c>
      <c r="K214" s="13">
        <v>5</v>
      </c>
      <c r="L214" s="13" t="s">
        <v>18</v>
      </c>
      <c r="M214" s="18"/>
    </row>
    <row r="215" s="2" customFormat="1" customHeight="1" spans="1:13">
      <c r="A215" s="13">
        <v>212</v>
      </c>
      <c r="B215" s="13" t="str">
        <f>VLOOKUP(C215,'[1]总计 '!$A$3:$B$36,2,FALSE)</f>
        <v>肇庆市高要区金利镇小学教学点</v>
      </c>
      <c r="C215" s="13">
        <v>1406</v>
      </c>
      <c r="D215" s="15" t="s">
        <v>238</v>
      </c>
      <c r="E215" s="16" t="s">
        <v>454</v>
      </c>
      <c r="F215" s="13" t="s">
        <v>455</v>
      </c>
      <c r="G215" s="13" t="s">
        <v>17</v>
      </c>
      <c r="H215" s="17">
        <v>101.31</v>
      </c>
      <c r="I215" s="17">
        <v>77.14</v>
      </c>
      <c r="J215" s="22">
        <f t="shared" si="3"/>
        <v>89.225</v>
      </c>
      <c r="K215" s="13">
        <v>6</v>
      </c>
      <c r="L215" s="13" t="s">
        <v>24</v>
      </c>
      <c r="M215" s="18"/>
    </row>
    <row r="216" s="2" customFormat="1" customHeight="1" spans="1:13">
      <c r="A216" s="13">
        <v>213</v>
      </c>
      <c r="B216" s="13" t="str">
        <f>VLOOKUP(C216,'[1]总计 '!$A$3:$B$36,2,FALSE)</f>
        <v>肇庆市高要区金利镇小学教学点</v>
      </c>
      <c r="C216" s="13">
        <v>1406</v>
      </c>
      <c r="D216" s="15" t="s">
        <v>238</v>
      </c>
      <c r="E216" s="16" t="s">
        <v>456</v>
      </c>
      <c r="F216" s="13" t="s">
        <v>457</v>
      </c>
      <c r="G216" s="13" t="s">
        <v>17</v>
      </c>
      <c r="H216" s="17">
        <v>96.13</v>
      </c>
      <c r="I216" s="17">
        <v>81.98</v>
      </c>
      <c r="J216" s="22">
        <f t="shared" si="3"/>
        <v>89.055</v>
      </c>
      <c r="K216" s="13">
        <v>7</v>
      </c>
      <c r="L216" s="13" t="s">
        <v>24</v>
      </c>
      <c r="M216" s="18"/>
    </row>
    <row r="217" s="2" customFormat="1" customHeight="1" spans="1:13">
      <c r="A217" s="13">
        <v>214</v>
      </c>
      <c r="B217" s="13" t="str">
        <f>VLOOKUP(C217,'[1]总计 '!$A$3:$B$36,2,FALSE)</f>
        <v>肇庆市高要区金利镇小学教学点</v>
      </c>
      <c r="C217" s="13">
        <v>1406</v>
      </c>
      <c r="D217" s="15" t="s">
        <v>238</v>
      </c>
      <c r="E217" s="16" t="s">
        <v>458</v>
      </c>
      <c r="F217" s="13" t="s">
        <v>459</v>
      </c>
      <c r="G217" s="13" t="s">
        <v>17</v>
      </c>
      <c r="H217" s="17">
        <v>90.33</v>
      </c>
      <c r="I217" s="17">
        <v>83.49</v>
      </c>
      <c r="J217" s="22">
        <f t="shared" si="3"/>
        <v>86.91</v>
      </c>
      <c r="K217" s="13">
        <v>8</v>
      </c>
      <c r="L217" s="13" t="s">
        <v>24</v>
      </c>
      <c r="M217" s="18"/>
    </row>
    <row r="218" s="2" customFormat="1" customHeight="1" spans="1:13">
      <c r="A218" s="13">
        <v>215</v>
      </c>
      <c r="B218" s="13" t="str">
        <f>VLOOKUP(C218,'[1]总计 '!$A$3:$B$36,2,FALSE)</f>
        <v>肇庆市高要区金利镇小学教学点</v>
      </c>
      <c r="C218" s="13">
        <v>1406</v>
      </c>
      <c r="D218" s="15" t="s">
        <v>238</v>
      </c>
      <c r="E218" s="16" t="s">
        <v>460</v>
      </c>
      <c r="F218" s="13" t="s">
        <v>461</v>
      </c>
      <c r="G218" s="13" t="s">
        <v>17</v>
      </c>
      <c r="H218" s="17">
        <v>91.91</v>
      </c>
      <c r="I218" s="17">
        <v>81.74</v>
      </c>
      <c r="J218" s="22">
        <f t="shared" si="3"/>
        <v>86.825</v>
      </c>
      <c r="K218" s="13">
        <v>9</v>
      </c>
      <c r="L218" s="13" t="s">
        <v>24</v>
      </c>
      <c r="M218" s="18"/>
    </row>
    <row r="219" s="2" customFormat="1" customHeight="1" spans="1:13">
      <c r="A219" s="13">
        <v>216</v>
      </c>
      <c r="B219" s="13" t="str">
        <f>VLOOKUP(C219,'[1]总计 '!$A$3:$B$36,2,FALSE)</f>
        <v>肇庆市高要区金利镇小学教学点</v>
      </c>
      <c r="C219" s="13">
        <v>1406</v>
      </c>
      <c r="D219" s="15" t="s">
        <v>238</v>
      </c>
      <c r="E219" s="16" t="s">
        <v>462</v>
      </c>
      <c r="F219" s="13" t="s">
        <v>463</v>
      </c>
      <c r="G219" s="13" t="s">
        <v>17</v>
      </c>
      <c r="H219" s="17">
        <v>92.65</v>
      </c>
      <c r="I219" s="17">
        <v>80.36</v>
      </c>
      <c r="J219" s="22">
        <f t="shared" si="3"/>
        <v>86.505</v>
      </c>
      <c r="K219" s="13">
        <v>10</v>
      </c>
      <c r="L219" s="13" t="s">
        <v>24</v>
      </c>
      <c r="M219" s="18"/>
    </row>
    <row r="220" s="2" customFormat="1" customHeight="1" spans="1:13">
      <c r="A220" s="13">
        <v>217</v>
      </c>
      <c r="B220" s="13" t="str">
        <f>VLOOKUP(C220,'[1]总计 '!$A$3:$B$36,2,FALSE)</f>
        <v>肇庆市高要区金利镇小学教学点</v>
      </c>
      <c r="C220" s="13">
        <v>1406</v>
      </c>
      <c r="D220" s="15" t="s">
        <v>238</v>
      </c>
      <c r="E220" s="16" t="s">
        <v>464</v>
      </c>
      <c r="F220" s="13" t="s">
        <v>465</v>
      </c>
      <c r="G220" s="13" t="s">
        <v>17</v>
      </c>
      <c r="H220" s="17">
        <v>90.13</v>
      </c>
      <c r="I220" s="17">
        <v>81.16</v>
      </c>
      <c r="J220" s="22">
        <f t="shared" si="3"/>
        <v>85.645</v>
      </c>
      <c r="K220" s="13">
        <v>11</v>
      </c>
      <c r="L220" s="13" t="s">
        <v>24</v>
      </c>
      <c r="M220" s="18"/>
    </row>
    <row r="221" s="2" customFormat="1" customHeight="1" spans="1:13">
      <c r="A221" s="13">
        <v>218</v>
      </c>
      <c r="B221" s="13" t="str">
        <f>VLOOKUP(C221,'[1]总计 '!$A$3:$B$36,2,FALSE)</f>
        <v>肇庆市高要区金利镇小学教学点</v>
      </c>
      <c r="C221" s="13">
        <v>1406</v>
      </c>
      <c r="D221" s="15" t="s">
        <v>238</v>
      </c>
      <c r="E221" s="16" t="s">
        <v>466</v>
      </c>
      <c r="F221" s="13" t="s">
        <v>467</v>
      </c>
      <c r="G221" s="13" t="s">
        <v>21</v>
      </c>
      <c r="H221" s="17">
        <v>100.25</v>
      </c>
      <c r="I221" s="17">
        <v>70.06</v>
      </c>
      <c r="J221" s="22">
        <f t="shared" si="3"/>
        <v>85.155</v>
      </c>
      <c r="K221" s="13">
        <v>12</v>
      </c>
      <c r="L221" s="13" t="s">
        <v>24</v>
      </c>
      <c r="M221" s="18"/>
    </row>
    <row r="222" s="2" customFormat="1" customHeight="1" spans="1:13">
      <c r="A222" s="13">
        <v>219</v>
      </c>
      <c r="B222" s="13" t="str">
        <f>VLOOKUP(C222,'[1]总计 '!$A$3:$B$36,2,FALSE)</f>
        <v>肇庆市高要区金利镇小学教学点</v>
      </c>
      <c r="C222" s="13">
        <v>1406</v>
      </c>
      <c r="D222" s="15" t="s">
        <v>238</v>
      </c>
      <c r="E222" s="16" t="s">
        <v>468</v>
      </c>
      <c r="F222" s="13" t="s">
        <v>469</v>
      </c>
      <c r="G222" s="13" t="s">
        <v>17</v>
      </c>
      <c r="H222" s="17">
        <v>91.17</v>
      </c>
      <c r="I222" s="17">
        <v>72.08</v>
      </c>
      <c r="J222" s="22">
        <f t="shared" si="3"/>
        <v>81.625</v>
      </c>
      <c r="K222" s="13">
        <v>13</v>
      </c>
      <c r="L222" s="13" t="s">
        <v>24</v>
      </c>
      <c r="M222" s="18"/>
    </row>
    <row r="223" s="2" customFormat="1" customHeight="1" spans="1:13">
      <c r="A223" s="13">
        <v>220</v>
      </c>
      <c r="B223" s="13" t="str">
        <f>VLOOKUP(C223,'[1]总计 '!$A$3:$B$36,2,FALSE)</f>
        <v>肇庆市高要区金利镇小学教学点</v>
      </c>
      <c r="C223" s="13">
        <v>1406</v>
      </c>
      <c r="D223" s="15" t="s">
        <v>238</v>
      </c>
      <c r="E223" s="16" t="s">
        <v>470</v>
      </c>
      <c r="F223" s="13" t="s">
        <v>471</v>
      </c>
      <c r="G223" s="13" t="s">
        <v>17</v>
      </c>
      <c r="H223" s="17">
        <v>98.89</v>
      </c>
      <c r="I223" s="17">
        <v>0</v>
      </c>
      <c r="J223" s="22">
        <f t="shared" si="3"/>
        <v>49.445</v>
      </c>
      <c r="K223" s="13">
        <v>14</v>
      </c>
      <c r="L223" s="13" t="s">
        <v>24</v>
      </c>
      <c r="M223" s="18" t="s">
        <v>29</v>
      </c>
    </row>
    <row r="224" s="2" customFormat="1" customHeight="1" spans="1:13">
      <c r="A224" s="13">
        <v>221</v>
      </c>
      <c r="B224" s="13" t="str">
        <f>VLOOKUP(C224,'[1]总计 '!$A$3:$B$36,2,FALSE)</f>
        <v>肇庆市高要区金利镇小学教学点</v>
      </c>
      <c r="C224" s="13">
        <v>1406</v>
      </c>
      <c r="D224" s="15" t="s">
        <v>238</v>
      </c>
      <c r="E224" s="16" t="s">
        <v>472</v>
      </c>
      <c r="F224" s="13" t="s">
        <v>473</v>
      </c>
      <c r="G224" s="13" t="s">
        <v>21</v>
      </c>
      <c r="H224" s="17">
        <v>94.87</v>
      </c>
      <c r="I224" s="17">
        <v>0</v>
      </c>
      <c r="J224" s="22">
        <f t="shared" si="3"/>
        <v>47.435</v>
      </c>
      <c r="K224" s="13">
        <v>15</v>
      </c>
      <c r="L224" s="13" t="s">
        <v>24</v>
      </c>
      <c r="M224" s="18" t="s">
        <v>29</v>
      </c>
    </row>
    <row r="225" s="2" customFormat="1" customHeight="1" spans="1:13">
      <c r="A225" s="13">
        <v>222</v>
      </c>
      <c r="B225" s="13" t="str">
        <f>VLOOKUP(C225,'[1]总计 '!$A$3:$B$36,2,FALSE)</f>
        <v>肇庆市高要区金利镇小学教学点</v>
      </c>
      <c r="C225" s="13">
        <v>1407</v>
      </c>
      <c r="D225" s="15" t="s">
        <v>269</v>
      </c>
      <c r="E225" s="16" t="s">
        <v>474</v>
      </c>
      <c r="F225" s="13" t="s">
        <v>475</v>
      </c>
      <c r="G225" s="13" t="s">
        <v>17</v>
      </c>
      <c r="H225" s="17">
        <v>116.2</v>
      </c>
      <c r="I225" s="17">
        <v>90.1</v>
      </c>
      <c r="J225" s="22">
        <f t="shared" si="3"/>
        <v>103.15</v>
      </c>
      <c r="K225" s="13">
        <v>1</v>
      </c>
      <c r="L225" s="13" t="s">
        <v>18</v>
      </c>
      <c r="M225" s="18"/>
    </row>
    <row r="226" s="2" customFormat="1" customHeight="1" spans="1:13">
      <c r="A226" s="13">
        <v>223</v>
      </c>
      <c r="B226" s="13" t="str">
        <f>VLOOKUP(C226,'[1]总计 '!$A$3:$B$36,2,FALSE)</f>
        <v>肇庆市高要区金利镇小学教学点</v>
      </c>
      <c r="C226" s="13">
        <v>1407</v>
      </c>
      <c r="D226" s="15" t="s">
        <v>269</v>
      </c>
      <c r="E226" s="16" t="s">
        <v>476</v>
      </c>
      <c r="F226" s="13" t="s">
        <v>477</v>
      </c>
      <c r="G226" s="13" t="s">
        <v>17</v>
      </c>
      <c r="H226" s="17">
        <v>115.15</v>
      </c>
      <c r="I226" s="17">
        <v>90.7</v>
      </c>
      <c r="J226" s="22">
        <f t="shared" si="3"/>
        <v>102.925</v>
      </c>
      <c r="K226" s="13">
        <v>2</v>
      </c>
      <c r="L226" s="13" t="s">
        <v>18</v>
      </c>
      <c r="M226" s="18"/>
    </row>
    <row r="227" s="2" customFormat="1" customHeight="1" spans="1:13">
      <c r="A227" s="13">
        <v>224</v>
      </c>
      <c r="B227" s="13" t="str">
        <f>VLOOKUP(C227,'[1]总计 '!$A$3:$B$36,2,FALSE)</f>
        <v>肇庆市高要区金利镇小学教学点</v>
      </c>
      <c r="C227" s="13">
        <v>1407</v>
      </c>
      <c r="D227" s="15" t="s">
        <v>269</v>
      </c>
      <c r="E227" s="16" t="s">
        <v>478</v>
      </c>
      <c r="F227" s="13" t="s">
        <v>479</v>
      </c>
      <c r="G227" s="13" t="s">
        <v>17</v>
      </c>
      <c r="H227" s="17">
        <v>111.13</v>
      </c>
      <c r="I227" s="17">
        <v>88.2</v>
      </c>
      <c r="J227" s="22">
        <f t="shared" si="3"/>
        <v>99.665</v>
      </c>
      <c r="K227" s="13">
        <v>3</v>
      </c>
      <c r="L227" s="13" t="s">
        <v>18</v>
      </c>
      <c r="M227" s="18"/>
    </row>
    <row r="228" s="2" customFormat="1" customHeight="1" spans="1:13">
      <c r="A228" s="13">
        <v>225</v>
      </c>
      <c r="B228" s="13" t="str">
        <f>VLOOKUP(C228,'[1]总计 '!$A$3:$B$36,2,FALSE)</f>
        <v>肇庆市高要区金利镇小学教学点</v>
      </c>
      <c r="C228" s="13">
        <v>1407</v>
      </c>
      <c r="D228" s="15" t="s">
        <v>269</v>
      </c>
      <c r="E228" s="16" t="s">
        <v>480</v>
      </c>
      <c r="F228" s="13" t="s">
        <v>481</v>
      </c>
      <c r="G228" s="13" t="s">
        <v>17</v>
      </c>
      <c r="H228" s="17">
        <v>115.67</v>
      </c>
      <c r="I228" s="17">
        <v>78.7</v>
      </c>
      <c r="J228" s="22">
        <f t="shared" si="3"/>
        <v>97.185</v>
      </c>
      <c r="K228" s="13">
        <v>4</v>
      </c>
      <c r="L228" s="13" t="s">
        <v>18</v>
      </c>
      <c r="M228" s="18"/>
    </row>
    <row r="229" s="2" customFormat="1" customHeight="1" spans="1:13">
      <c r="A229" s="13">
        <v>226</v>
      </c>
      <c r="B229" s="13" t="str">
        <f>VLOOKUP(C229,'[1]总计 '!$A$3:$B$36,2,FALSE)</f>
        <v>肇庆市高要区金利镇小学教学点</v>
      </c>
      <c r="C229" s="13">
        <v>1407</v>
      </c>
      <c r="D229" s="15" t="s">
        <v>269</v>
      </c>
      <c r="E229" s="16" t="s">
        <v>482</v>
      </c>
      <c r="F229" s="13" t="s">
        <v>483</v>
      </c>
      <c r="G229" s="13" t="s">
        <v>17</v>
      </c>
      <c r="H229" s="17">
        <v>104.79</v>
      </c>
      <c r="I229" s="17">
        <v>84.5</v>
      </c>
      <c r="J229" s="22">
        <f t="shared" si="3"/>
        <v>94.645</v>
      </c>
      <c r="K229" s="13">
        <v>5</v>
      </c>
      <c r="L229" s="13" t="s">
        <v>18</v>
      </c>
      <c r="M229" s="18"/>
    </row>
    <row r="230" s="2" customFormat="1" customHeight="1" spans="1:13">
      <c r="A230" s="13">
        <v>227</v>
      </c>
      <c r="B230" s="13" t="str">
        <f>VLOOKUP(C230,'[1]总计 '!$A$3:$B$36,2,FALSE)</f>
        <v>肇庆市高要区金利镇小学教学点</v>
      </c>
      <c r="C230" s="13">
        <v>1407</v>
      </c>
      <c r="D230" s="15" t="s">
        <v>269</v>
      </c>
      <c r="E230" s="16" t="s">
        <v>484</v>
      </c>
      <c r="F230" s="13" t="s">
        <v>485</v>
      </c>
      <c r="G230" s="13" t="s">
        <v>17</v>
      </c>
      <c r="H230" s="17">
        <v>109.35</v>
      </c>
      <c r="I230" s="17">
        <v>79.4</v>
      </c>
      <c r="J230" s="22">
        <f t="shared" si="3"/>
        <v>94.375</v>
      </c>
      <c r="K230" s="13">
        <v>6</v>
      </c>
      <c r="L230" s="13" t="s">
        <v>24</v>
      </c>
      <c r="M230" s="18"/>
    </row>
    <row r="231" s="2" customFormat="1" customHeight="1" spans="1:13">
      <c r="A231" s="13">
        <v>228</v>
      </c>
      <c r="B231" s="13" t="str">
        <f>VLOOKUP(C231,'[1]总计 '!$A$3:$B$36,2,FALSE)</f>
        <v>肇庆市高要区金利镇小学教学点</v>
      </c>
      <c r="C231" s="13">
        <v>1407</v>
      </c>
      <c r="D231" s="15" t="s">
        <v>269</v>
      </c>
      <c r="E231" s="16" t="s">
        <v>486</v>
      </c>
      <c r="F231" s="13" t="s">
        <v>487</v>
      </c>
      <c r="G231" s="13" t="s">
        <v>17</v>
      </c>
      <c r="H231" s="17">
        <v>102.16</v>
      </c>
      <c r="I231" s="17">
        <v>86.4</v>
      </c>
      <c r="J231" s="22">
        <f t="shared" si="3"/>
        <v>94.28</v>
      </c>
      <c r="K231" s="13">
        <v>7</v>
      </c>
      <c r="L231" s="13" t="s">
        <v>24</v>
      </c>
      <c r="M231" s="18"/>
    </row>
    <row r="232" s="2" customFormat="1" customHeight="1" spans="1:13">
      <c r="A232" s="13">
        <v>229</v>
      </c>
      <c r="B232" s="13" t="str">
        <f>VLOOKUP(C232,'[1]总计 '!$A$3:$B$36,2,FALSE)</f>
        <v>肇庆市高要区金利镇小学教学点</v>
      </c>
      <c r="C232" s="13">
        <v>1407</v>
      </c>
      <c r="D232" s="15" t="s">
        <v>269</v>
      </c>
      <c r="E232" s="16" t="s">
        <v>488</v>
      </c>
      <c r="F232" s="13" t="s">
        <v>489</v>
      </c>
      <c r="G232" s="13" t="s">
        <v>17</v>
      </c>
      <c r="H232" s="17">
        <v>111.66</v>
      </c>
      <c r="I232" s="17">
        <v>73.7</v>
      </c>
      <c r="J232" s="22">
        <f t="shared" si="3"/>
        <v>92.68</v>
      </c>
      <c r="K232" s="13">
        <v>8</v>
      </c>
      <c r="L232" s="13" t="s">
        <v>24</v>
      </c>
      <c r="M232" s="18"/>
    </row>
    <row r="233" s="2" customFormat="1" customHeight="1" spans="1:13">
      <c r="A233" s="13">
        <v>230</v>
      </c>
      <c r="B233" s="13" t="str">
        <f>VLOOKUP(C233,'[1]总计 '!$A$3:$B$36,2,FALSE)</f>
        <v>肇庆市高要区金利镇小学教学点</v>
      </c>
      <c r="C233" s="13">
        <v>1407</v>
      </c>
      <c r="D233" s="15" t="s">
        <v>269</v>
      </c>
      <c r="E233" s="16" t="s">
        <v>490</v>
      </c>
      <c r="F233" s="13" t="s">
        <v>491</v>
      </c>
      <c r="G233" s="13" t="s">
        <v>21</v>
      </c>
      <c r="H233" s="17">
        <v>106.49</v>
      </c>
      <c r="I233" s="17">
        <v>77.5</v>
      </c>
      <c r="J233" s="22">
        <f t="shared" si="3"/>
        <v>91.995</v>
      </c>
      <c r="K233" s="13">
        <v>9</v>
      </c>
      <c r="L233" s="13" t="s">
        <v>24</v>
      </c>
      <c r="M233" s="18"/>
    </row>
    <row r="234" s="2" customFormat="1" customHeight="1" spans="1:13">
      <c r="A234" s="13">
        <v>231</v>
      </c>
      <c r="B234" s="13" t="str">
        <f>VLOOKUP(C234,'[1]总计 '!$A$3:$B$36,2,FALSE)</f>
        <v>肇庆市高要区金利镇小学教学点</v>
      </c>
      <c r="C234" s="13">
        <v>1407</v>
      </c>
      <c r="D234" s="15" t="s">
        <v>269</v>
      </c>
      <c r="E234" s="16" t="s">
        <v>492</v>
      </c>
      <c r="F234" s="13" t="s">
        <v>493</v>
      </c>
      <c r="G234" s="13" t="s">
        <v>17</v>
      </c>
      <c r="H234" s="17">
        <v>102.27</v>
      </c>
      <c r="I234" s="17">
        <v>80.3</v>
      </c>
      <c r="J234" s="22">
        <f t="shared" si="3"/>
        <v>91.285</v>
      </c>
      <c r="K234" s="13">
        <v>10</v>
      </c>
      <c r="L234" s="13" t="s">
        <v>24</v>
      </c>
      <c r="M234" s="18"/>
    </row>
    <row r="235" s="2" customFormat="1" customHeight="1" spans="1:13">
      <c r="A235" s="13">
        <v>232</v>
      </c>
      <c r="B235" s="13" t="str">
        <f>VLOOKUP(C235,'[1]总计 '!$A$3:$B$36,2,FALSE)</f>
        <v>肇庆市高要区金利镇小学教学点</v>
      </c>
      <c r="C235" s="13">
        <v>1407</v>
      </c>
      <c r="D235" s="15" t="s">
        <v>269</v>
      </c>
      <c r="E235" s="16" t="s">
        <v>494</v>
      </c>
      <c r="F235" s="13" t="s">
        <v>495</v>
      </c>
      <c r="G235" s="13" t="s">
        <v>17</v>
      </c>
      <c r="H235" s="17">
        <v>111.45</v>
      </c>
      <c r="I235" s="17">
        <v>69.8</v>
      </c>
      <c r="J235" s="22">
        <f t="shared" si="3"/>
        <v>90.625</v>
      </c>
      <c r="K235" s="13">
        <v>11</v>
      </c>
      <c r="L235" s="13" t="s">
        <v>24</v>
      </c>
      <c r="M235" s="18"/>
    </row>
    <row r="236" s="2" customFormat="1" customHeight="1" spans="1:13">
      <c r="A236" s="13">
        <v>233</v>
      </c>
      <c r="B236" s="13" t="str">
        <f>VLOOKUP(C236,'[1]总计 '!$A$3:$B$36,2,FALSE)</f>
        <v>肇庆市高要区金利镇小学教学点</v>
      </c>
      <c r="C236" s="13">
        <v>1407</v>
      </c>
      <c r="D236" s="15" t="s">
        <v>269</v>
      </c>
      <c r="E236" s="16" t="s">
        <v>496</v>
      </c>
      <c r="F236" s="13" t="s">
        <v>497</v>
      </c>
      <c r="G236" s="13" t="s">
        <v>17</v>
      </c>
      <c r="H236" s="17">
        <v>102.26</v>
      </c>
      <c r="I236" s="17">
        <v>76.8</v>
      </c>
      <c r="J236" s="22">
        <f t="shared" si="3"/>
        <v>89.53</v>
      </c>
      <c r="K236" s="13">
        <v>12</v>
      </c>
      <c r="L236" s="13" t="s">
        <v>24</v>
      </c>
      <c r="M236" s="18"/>
    </row>
    <row r="237" s="2" customFormat="1" customHeight="1" spans="1:13">
      <c r="A237" s="13">
        <v>234</v>
      </c>
      <c r="B237" s="13" t="str">
        <f>VLOOKUP(C237,'[1]总计 '!$A$3:$B$36,2,FALSE)</f>
        <v>肇庆市高要区金利镇小学教学点</v>
      </c>
      <c r="C237" s="13">
        <v>1407</v>
      </c>
      <c r="D237" s="15" t="s">
        <v>269</v>
      </c>
      <c r="E237" s="16" t="s">
        <v>498</v>
      </c>
      <c r="F237" s="13" t="s">
        <v>499</v>
      </c>
      <c r="G237" s="13" t="s">
        <v>17</v>
      </c>
      <c r="H237" s="17">
        <v>104.38</v>
      </c>
      <c r="I237" s="17">
        <v>69.3</v>
      </c>
      <c r="J237" s="22">
        <f t="shared" si="3"/>
        <v>86.84</v>
      </c>
      <c r="K237" s="13">
        <v>13</v>
      </c>
      <c r="L237" s="13" t="s">
        <v>24</v>
      </c>
      <c r="M237" s="18"/>
    </row>
    <row r="238" s="2" customFormat="1" customHeight="1" spans="1:13">
      <c r="A238" s="13">
        <v>235</v>
      </c>
      <c r="B238" s="13" t="str">
        <f>VLOOKUP(C238,'[1]总计 '!$A$3:$B$36,2,FALSE)</f>
        <v>肇庆市高要区金利镇小学教学点</v>
      </c>
      <c r="C238" s="13">
        <v>1407</v>
      </c>
      <c r="D238" s="15" t="s">
        <v>269</v>
      </c>
      <c r="E238" s="16" t="s">
        <v>500</v>
      </c>
      <c r="F238" s="13" t="s">
        <v>501</v>
      </c>
      <c r="G238" s="13" t="s">
        <v>17</v>
      </c>
      <c r="H238" s="17">
        <v>105.96</v>
      </c>
      <c r="I238" s="17">
        <v>66.3</v>
      </c>
      <c r="J238" s="22">
        <f t="shared" si="3"/>
        <v>86.13</v>
      </c>
      <c r="K238" s="13">
        <v>14</v>
      </c>
      <c r="L238" s="13" t="s">
        <v>24</v>
      </c>
      <c r="M238" s="18"/>
    </row>
    <row r="239" s="2" customFormat="1" customHeight="1" spans="1:13">
      <c r="A239" s="13">
        <v>236</v>
      </c>
      <c r="B239" s="13" t="str">
        <f>VLOOKUP(C239,'[1]总计 '!$A$3:$B$36,2,FALSE)</f>
        <v>肇庆市高要区金利镇小学教学点</v>
      </c>
      <c r="C239" s="13">
        <v>1407</v>
      </c>
      <c r="D239" s="15" t="s">
        <v>269</v>
      </c>
      <c r="E239" s="16" t="s">
        <v>502</v>
      </c>
      <c r="F239" s="13" t="s">
        <v>503</v>
      </c>
      <c r="G239" s="13" t="s">
        <v>17</v>
      </c>
      <c r="H239" s="17">
        <v>100.57</v>
      </c>
      <c r="I239" s="17">
        <v>0</v>
      </c>
      <c r="J239" s="22">
        <f t="shared" si="3"/>
        <v>50.285</v>
      </c>
      <c r="K239" s="13">
        <v>15</v>
      </c>
      <c r="L239" s="13" t="s">
        <v>24</v>
      </c>
      <c r="M239" s="18" t="s">
        <v>29</v>
      </c>
    </row>
    <row r="240" s="2" customFormat="1" customHeight="1" spans="1:13">
      <c r="A240" s="13">
        <v>237</v>
      </c>
      <c r="B240" s="13" t="str">
        <f>VLOOKUP(C240,'[1]总计 '!$A$3:$B$36,2,FALSE)</f>
        <v>肇庆市高要区中小学校医</v>
      </c>
      <c r="C240" s="13">
        <v>1501</v>
      </c>
      <c r="D240" s="15" t="s">
        <v>504</v>
      </c>
      <c r="E240" s="16" t="s">
        <v>505</v>
      </c>
      <c r="F240" s="13" t="s">
        <v>506</v>
      </c>
      <c r="G240" s="13" t="s">
        <v>17</v>
      </c>
      <c r="H240" s="17">
        <v>96.44</v>
      </c>
      <c r="I240" s="17">
        <v>94.2</v>
      </c>
      <c r="J240" s="22">
        <f t="shared" si="3"/>
        <v>95.32</v>
      </c>
      <c r="K240" s="13">
        <v>1</v>
      </c>
      <c r="L240" s="13" t="s">
        <v>18</v>
      </c>
      <c r="M240" s="18"/>
    </row>
    <row r="241" s="2" customFormat="1" customHeight="1" spans="1:13">
      <c r="A241" s="13">
        <v>238</v>
      </c>
      <c r="B241" s="13" t="str">
        <f>VLOOKUP(C241,'[1]总计 '!$A$3:$B$36,2,FALSE)</f>
        <v>肇庆市高要区中小学校医</v>
      </c>
      <c r="C241" s="13">
        <v>1501</v>
      </c>
      <c r="D241" s="15" t="s">
        <v>504</v>
      </c>
      <c r="E241" s="16" t="s">
        <v>507</v>
      </c>
      <c r="F241" s="13" t="s">
        <v>508</v>
      </c>
      <c r="G241" s="13" t="s">
        <v>17</v>
      </c>
      <c r="H241" s="17">
        <v>94.68</v>
      </c>
      <c r="I241" s="17">
        <v>82.9</v>
      </c>
      <c r="J241" s="22">
        <f t="shared" si="3"/>
        <v>88.79</v>
      </c>
      <c r="K241" s="13">
        <v>2</v>
      </c>
      <c r="L241" s="13" t="s">
        <v>18</v>
      </c>
      <c r="M241" s="18"/>
    </row>
    <row r="242" s="2" customFormat="1" customHeight="1" spans="1:13">
      <c r="A242" s="13">
        <v>239</v>
      </c>
      <c r="B242" s="13" t="str">
        <f>VLOOKUP(C242,'[1]总计 '!$A$3:$B$36,2,FALSE)</f>
        <v>肇庆市高要区中小学校医</v>
      </c>
      <c r="C242" s="13">
        <v>1501</v>
      </c>
      <c r="D242" s="15" t="s">
        <v>504</v>
      </c>
      <c r="E242" s="16" t="s">
        <v>509</v>
      </c>
      <c r="F242" s="13" t="s">
        <v>510</v>
      </c>
      <c r="G242" s="13" t="s">
        <v>17</v>
      </c>
      <c r="H242" s="17">
        <v>100.04</v>
      </c>
      <c r="I242" s="17">
        <v>60</v>
      </c>
      <c r="J242" s="22">
        <f t="shared" si="3"/>
        <v>80.02</v>
      </c>
      <c r="K242" s="13">
        <v>3</v>
      </c>
      <c r="L242" s="13" t="s">
        <v>18</v>
      </c>
      <c r="M242" s="18"/>
    </row>
    <row r="243" s="2" customFormat="1" customHeight="1" spans="1:13">
      <c r="A243" s="13">
        <v>240</v>
      </c>
      <c r="B243" s="13" t="str">
        <f>VLOOKUP(C243,'[1]总计 '!$A$3:$B$36,2,FALSE)</f>
        <v>肇庆市高要区中小学校医</v>
      </c>
      <c r="C243" s="13">
        <v>1501</v>
      </c>
      <c r="D243" s="15" t="s">
        <v>504</v>
      </c>
      <c r="E243" s="16" t="s">
        <v>511</v>
      </c>
      <c r="F243" s="13" t="s">
        <v>512</v>
      </c>
      <c r="G243" s="13" t="s">
        <v>17</v>
      </c>
      <c r="H243" s="17">
        <v>94.48</v>
      </c>
      <c r="I243" s="17">
        <v>63.8</v>
      </c>
      <c r="J243" s="22">
        <f t="shared" si="3"/>
        <v>79.14</v>
      </c>
      <c r="K243" s="13">
        <v>4</v>
      </c>
      <c r="L243" s="13" t="s">
        <v>24</v>
      </c>
      <c r="M243" s="18"/>
    </row>
    <row r="244" s="2" customFormat="1" customHeight="1" spans="1:13">
      <c r="A244" s="13">
        <v>241</v>
      </c>
      <c r="B244" s="13" t="str">
        <f>VLOOKUP(C244,'[1]总计 '!$A$3:$B$36,2,FALSE)</f>
        <v>肇庆市高要区中小学校医</v>
      </c>
      <c r="C244" s="13">
        <v>1501</v>
      </c>
      <c r="D244" s="15" t="s">
        <v>504</v>
      </c>
      <c r="E244" s="16" t="s">
        <v>513</v>
      </c>
      <c r="F244" s="13" t="s">
        <v>514</v>
      </c>
      <c r="G244" s="13" t="s">
        <v>17</v>
      </c>
      <c r="H244" s="17">
        <v>87.08</v>
      </c>
      <c r="I244" s="17">
        <v>69.7</v>
      </c>
      <c r="J244" s="22">
        <f t="shared" si="3"/>
        <v>78.39</v>
      </c>
      <c r="K244" s="13">
        <v>5</v>
      </c>
      <c r="L244" s="13" t="s">
        <v>24</v>
      </c>
      <c r="M244" s="18"/>
    </row>
    <row r="245" s="2" customFormat="1" customHeight="1" spans="1:13">
      <c r="A245" s="13">
        <v>242</v>
      </c>
      <c r="B245" s="13" t="str">
        <f>VLOOKUP(C245,'[1]总计 '!$A$3:$B$36,2,FALSE)</f>
        <v>肇庆市高要区中小学校医</v>
      </c>
      <c r="C245" s="13">
        <v>1501</v>
      </c>
      <c r="D245" s="15" t="s">
        <v>504</v>
      </c>
      <c r="E245" s="16" t="s">
        <v>515</v>
      </c>
      <c r="F245" s="13" t="s">
        <v>516</v>
      </c>
      <c r="G245" s="13" t="s">
        <v>17</v>
      </c>
      <c r="H245" s="17">
        <v>89.32</v>
      </c>
      <c r="I245" s="17">
        <v>61.8</v>
      </c>
      <c r="J245" s="22">
        <f t="shared" si="3"/>
        <v>75.56</v>
      </c>
      <c r="K245" s="13">
        <v>6</v>
      </c>
      <c r="L245" s="13" t="s">
        <v>24</v>
      </c>
      <c r="M245" s="18"/>
    </row>
    <row r="246" s="2" customFormat="1" customHeight="1" spans="1:13">
      <c r="A246" s="13">
        <v>243</v>
      </c>
      <c r="B246" s="13" t="str">
        <f>VLOOKUP(C246,'[1]总计 '!$A$3:$B$36,2,FALSE)</f>
        <v>肇庆市高要区中小学校医</v>
      </c>
      <c r="C246" s="13">
        <v>1501</v>
      </c>
      <c r="D246" s="15" t="s">
        <v>504</v>
      </c>
      <c r="E246" s="16" t="s">
        <v>517</v>
      </c>
      <c r="F246" s="13" t="s">
        <v>518</v>
      </c>
      <c r="G246" s="13" t="s">
        <v>17</v>
      </c>
      <c r="H246" s="17">
        <v>91.24</v>
      </c>
      <c r="I246" s="17">
        <v>0</v>
      </c>
      <c r="J246" s="22">
        <f t="shared" si="3"/>
        <v>45.62</v>
      </c>
      <c r="K246" s="13">
        <v>7</v>
      </c>
      <c r="L246" s="13" t="s">
        <v>24</v>
      </c>
      <c r="M246" s="18" t="s">
        <v>29</v>
      </c>
    </row>
    <row r="247" s="2" customFormat="1" customHeight="1" spans="1:13">
      <c r="A247" s="13">
        <v>244</v>
      </c>
      <c r="B247" s="13" t="str">
        <f>VLOOKUP(C247,'[1]总计 '!$A$3:$B$36,2,FALSE)</f>
        <v>肇庆市高要区乡镇初级中学</v>
      </c>
      <c r="C247" s="13">
        <v>2201</v>
      </c>
      <c r="D247" s="15" t="s">
        <v>14</v>
      </c>
      <c r="E247" s="16" t="s">
        <v>519</v>
      </c>
      <c r="F247" s="13" t="s">
        <v>520</v>
      </c>
      <c r="G247" s="13" t="s">
        <v>21</v>
      </c>
      <c r="H247" s="17">
        <v>108.39</v>
      </c>
      <c r="I247" s="17">
        <v>89.8</v>
      </c>
      <c r="J247" s="22">
        <f t="shared" si="3"/>
        <v>99.095</v>
      </c>
      <c r="K247" s="13">
        <v>1</v>
      </c>
      <c r="L247" s="13" t="s">
        <v>18</v>
      </c>
      <c r="M247" s="18"/>
    </row>
    <row r="248" s="2" customFormat="1" customHeight="1" spans="1:13">
      <c r="A248" s="13">
        <v>245</v>
      </c>
      <c r="B248" s="13" t="str">
        <f>VLOOKUP(C248,'[1]总计 '!$A$3:$B$36,2,FALSE)</f>
        <v>肇庆市高要区乡镇初级中学</v>
      </c>
      <c r="C248" s="13">
        <v>2201</v>
      </c>
      <c r="D248" s="15" t="s">
        <v>14</v>
      </c>
      <c r="E248" s="16" t="s">
        <v>521</v>
      </c>
      <c r="F248" s="13" t="s">
        <v>522</v>
      </c>
      <c r="G248" s="13" t="s">
        <v>21</v>
      </c>
      <c r="H248" s="17">
        <v>105.54</v>
      </c>
      <c r="I248" s="17">
        <v>84.9</v>
      </c>
      <c r="J248" s="22">
        <f t="shared" si="3"/>
        <v>95.22</v>
      </c>
      <c r="K248" s="13">
        <v>2</v>
      </c>
      <c r="L248" s="13" t="s">
        <v>18</v>
      </c>
      <c r="M248" s="18"/>
    </row>
    <row r="249" s="2" customFormat="1" customHeight="1" spans="1:13">
      <c r="A249" s="13">
        <v>246</v>
      </c>
      <c r="B249" s="13" t="str">
        <f>VLOOKUP(C249,'[1]总计 '!$A$3:$B$36,2,FALSE)</f>
        <v>肇庆市高要区乡镇初级中学</v>
      </c>
      <c r="C249" s="13">
        <v>2201</v>
      </c>
      <c r="D249" s="15" t="s">
        <v>14</v>
      </c>
      <c r="E249" s="16" t="s">
        <v>523</v>
      </c>
      <c r="F249" s="13" t="s">
        <v>524</v>
      </c>
      <c r="G249" s="13" t="s">
        <v>17</v>
      </c>
      <c r="H249" s="17">
        <v>106.07</v>
      </c>
      <c r="I249" s="17">
        <v>79.38</v>
      </c>
      <c r="J249" s="22">
        <f t="shared" si="3"/>
        <v>92.725</v>
      </c>
      <c r="K249" s="13">
        <v>3</v>
      </c>
      <c r="L249" s="13" t="s">
        <v>24</v>
      </c>
      <c r="M249" s="18"/>
    </row>
    <row r="250" s="2" customFormat="1" customHeight="1" spans="1:13">
      <c r="A250" s="13">
        <v>247</v>
      </c>
      <c r="B250" s="13" t="str">
        <f>VLOOKUP(C250,'[1]总计 '!$A$3:$B$36,2,FALSE)</f>
        <v>肇庆市高要区乡镇初级中学</v>
      </c>
      <c r="C250" s="13">
        <v>2201</v>
      </c>
      <c r="D250" s="15" t="s">
        <v>14</v>
      </c>
      <c r="E250" s="16" t="s">
        <v>525</v>
      </c>
      <c r="F250" s="13" t="s">
        <v>526</v>
      </c>
      <c r="G250" s="13" t="s">
        <v>21</v>
      </c>
      <c r="H250" s="17">
        <v>97.52</v>
      </c>
      <c r="I250" s="17">
        <v>83.4</v>
      </c>
      <c r="J250" s="22">
        <f t="shared" si="3"/>
        <v>90.46</v>
      </c>
      <c r="K250" s="13">
        <v>4</v>
      </c>
      <c r="L250" s="13" t="s">
        <v>24</v>
      </c>
      <c r="M250" s="18"/>
    </row>
    <row r="251" s="2" customFormat="1" customHeight="1" spans="1:13">
      <c r="A251" s="13">
        <v>248</v>
      </c>
      <c r="B251" s="13" t="str">
        <f>VLOOKUP(C251,'[1]总计 '!$A$3:$B$36,2,FALSE)</f>
        <v>肇庆市高要区乡镇初级中学</v>
      </c>
      <c r="C251" s="13">
        <v>2201</v>
      </c>
      <c r="D251" s="15" t="s">
        <v>14</v>
      </c>
      <c r="E251" s="16" t="s">
        <v>527</v>
      </c>
      <c r="F251" s="13" t="s">
        <v>528</v>
      </c>
      <c r="G251" s="13" t="s">
        <v>21</v>
      </c>
      <c r="H251" s="17">
        <v>96.14</v>
      </c>
      <c r="I251" s="17">
        <v>79.4</v>
      </c>
      <c r="J251" s="22">
        <f t="shared" si="3"/>
        <v>87.77</v>
      </c>
      <c r="K251" s="13">
        <v>5</v>
      </c>
      <c r="L251" s="13" t="s">
        <v>24</v>
      </c>
      <c r="M251" s="18"/>
    </row>
    <row r="252" s="2" customFormat="1" customHeight="1" spans="1:13">
      <c r="A252" s="13">
        <v>249</v>
      </c>
      <c r="B252" s="13" t="str">
        <f>VLOOKUP(C252,'[1]总计 '!$A$3:$B$36,2,FALSE)</f>
        <v>肇庆市高要区乡镇初级中学</v>
      </c>
      <c r="C252" s="13">
        <v>2202</v>
      </c>
      <c r="D252" s="15" t="s">
        <v>529</v>
      </c>
      <c r="E252" s="16" t="s">
        <v>530</v>
      </c>
      <c r="F252" s="13" t="s">
        <v>531</v>
      </c>
      <c r="G252" s="13" t="s">
        <v>17</v>
      </c>
      <c r="H252" s="17">
        <v>114.09</v>
      </c>
      <c r="I252" s="17">
        <v>90.4</v>
      </c>
      <c r="J252" s="22">
        <f t="shared" si="3"/>
        <v>102.245</v>
      </c>
      <c r="K252" s="13">
        <v>1</v>
      </c>
      <c r="L252" s="13" t="s">
        <v>18</v>
      </c>
      <c r="M252" s="18"/>
    </row>
    <row r="253" s="2" customFormat="1" customHeight="1" spans="1:13">
      <c r="A253" s="13">
        <v>250</v>
      </c>
      <c r="B253" s="13" t="str">
        <f>VLOOKUP(C253,'[1]总计 '!$A$3:$B$36,2,FALSE)</f>
        <v>肇庆市高要区乡镇初级中学</v>
      </c>
      <c r="C253" s="13">
        <v>2202</v>
      </c>
      <c r="D253" s="15" t="s">
        <v>529</v>
      </c>
      <c r="E253" s="16" t="s">
        <v>532</v>
      </c>
      <c r="F253" s="13" t="s">
        <v>533</v>
      </c>
      <c r="G253" s="13" t="s">
        <v>21</v>
      </c>
      <c r="H253" s="17">
        <v>117.05</v>
      </c>
      <c r="I253" s="17">
        <v>80.9</v>
      </c>
      <c r="J253" s="22">
        <f t="shared" si="3"/>
        <v>98.975</v>
      </c>
      <c r="K253" s="13">
        <v>2</v>
      </c>
      <c r="L253" s="13" t="s">
        <v>24</v>
      </c>
      <c r="M253" s="18"/>
    </row>
    <row r="254" s="2" customFormat="1" customHeight="1" spans="1:13">
      <c r="A254" s="13">
        <v>251</v>
      </c>
      <c r="B254" s="13" t="str">
        <f>VLOOKUP(C254,'[1]总计 '!$A$3:$B$36,2,FALSE)</f>
        <v>肇庆市高要区乡镇初级中学</v>
      </c>
      <c r="C254" s="13">
        <v>2202</v>
      </c>
      <c r="D254" s="15" t="s">
        <v>529</v>
      </c>
      <c r="E254" s="16" t="s">
        <v>534</v>
      </c>
      <c r="F254" s="13" t="s">
        <v>535</v>
      </c>
      <c r="G254" s="13" t="s">
        <v>21</v>
      </c>
      <c r="H254" s="17">
        <v>113.78</v>
      </c>
      <c r="I254" s="17">
        <v>0</v>
      </c>
      <c r="J254" s="22">
        <f t="shared" si="3"/>
        <v>56.89</v>
      </c>
      <c r="K254" s="13">
        <v>3</v>
      </c>
      <c r="L254" s="13" t="s">
        <v>24</v>
      </c>
      <c r="M254" s="18" t="s">
        <v>29</v>
      </c>
    </row>
    <row r="255" s="2" customFormat="1" customHeight="1" spans="1:13">
      <c r="A255" s="13">
        <v>252</v>
      </c>
      <c r="B255" s="13" t="str">
        <f>VLOOKUP(C255,'[1]总计 '!$A$3:$B$36,2,FALSE)</f>
        <v>肇庆市高要区乡镇初级中学</v>
      </c>
      <c r="C255" s="13">
        <v>2203</v>
      </c>
      <c r="D255" s="15" t="s">
        <v>58</v>
      </c>
      <c r="E255" s="16" t="s">
        <v>536</v>
      </c>
      <c r="F255" s="13" t="s">
        <v>537</v>
      </c>
      <c r="G255" s="13" t="s">
        <v>17</v>
      </c>
      <c r="H255" s="17">
        <v>122.65</v>
      </c>
      <c r="I255" s="17">
        <v>85.6</v>
      </c>
      <c r="J255" s="22">
        <f t="shared" si="3"/>
        <v>104.125</v>
      </c>
      <c r="K255" s="13">
        <v>1</v>
      </c>
      <c r="L255" s="13" t="s">
        <v>18</v>
      </c>
      <c r="M255" s="18"/>
    </row>
    <row r="256" s="2" customFormat="1" customHeight="1" spans="1:13">
      <c r="A256" s="13">
        <v>253</v>
      </c>
      <c r="B256" s="13" t="str">
        <f>VLOOKUP(C256,'[1]总计 '!$A$3:$B$36,2,FALSE)</f>
        <v>肇庆市高要区乡镇初级中学</v>
      </c>
      <c r="C256" s="13">
        <v>2203</v>
      </c>
      <c r="D256" s="15" t="s">
        <v>58</v>
      </c>
      <c r="E256" s="16" t="s">
        <v>538</v>
      </c>
      <c r="F256" s="13" t="s">
        <v>539</v>
      </c>
      <c r="G256" s="13" t="s">
        <v>21</v>
      </c>
      <c r="H256" s="17">
        <v>109.35</v>
      </c>
      <c r="I256" s="17">
        <v>83.3</v>
      </c>
      <c r="J256" s="22">
        <f t="shared" si="3"/>
        <v>96.325</v>
      </c>
      <c r="K256" s="13">
        <v>2</v>
      </c>
      <c r="L256" s="13" t="s">
        <v>24</v>
      </c>
      <c r="M256" s="18"/>
    </row>
    <row r="257" s="2" customFormat="1" customHeight="1" spans="1:13">
      <c r="A257" s="13">
        <v>254</v>
      </c>
      <c r="B257" s="13" t="str">
        <f>VLOOKUP(C257,'[1]总计 '!$A$3:$B$36,2,FALSE)</f>
        <v>肇庆市高要区乡镇初级中学</v>
      </c>
      <c r="C257" s="13">
        <v>2203</v>
      </c>
      <c r="D257" s="15" t="s">
        <v>58</v>
      </c>
      <c r="E257" s="16" t="s">
        <v>540</v>
      </c>
      <c r="F257" s="13" t="s">
        <v>541</v>
      </c>
      <c r="G257" s="13" t="s">
        <v>17</v>
      </c>
      <c r="H257" s="17">
        <v>99.41</v>
      </c>
      <c r="I257" s="17">
        <v>90.1</v>
      </c>
      <c r="J257" s="22">
        <f t="shared" si="3"/>
        <v>94.755</v>
      </c>
      <c r="K257" s="13">
        <v>3</v>
      </c>
      <c r="L257" s="13" t="s">
        <v>24</v>
      </c>
      <c r="M257" s="18"/>
    </row>
    <row r="258" s="2" customFormat="1" customHeight="1" spans="1:13">
      <c r="A258" s="13">
        <v>255</v>
      </c>
      <c r="B258" s="13" t="str">
        <f>VLOOKUP(C258,'[1]总计 '!$A$3:$B$36,2,FALSE)</f>
        <v>肇庆市高要区乡镇初级中学</v>
      </c>
      <c r="C258" s="13">
        <v>2204</v>
      </c>
      <c r="D258" s="15" t="s">
        <v>542</v>
      </c>
      <c r="E258" s="16" t="s">
        <v>543</v>
      </c>
      <c r="F258" s="13" t="s">
        <v>544</v>
      </c>
      <c r="G258" s="13" t="s">
        <v>17</v>
      </c>
      <c r="H258" s="17">
        <v>112.52</v>
      </c>
      <c r="I258" s="17">
        <v>90.8</v>
      </c>
      <c r="J258" s="22">
        <f t="shared" si="3"/>
        <v>101.66</v>
      </c>
      <c r="K258" s="13">
        <v>1</v>
      </c>
      <c r="L258" s="13" t="s">
        <v>18</v>
      </c>
      <c r="M258" s="18"/>
    </row>
    <row r="259" s="2" customFormat="1" customHeight="1" spans="1:13">
      <c r="A259" s="13">
        <v>256</v>
      </c>
      <c r="B259" s="13" t="str">
        <f>VLOOKUP(C259,'[1]总计 '!$A$3:$B$36,2,FALSE)</f>
        <v>肇庆市高要区乡镇初级中学</v>
      </c>
      <c r="C259" s="13">
        <v>2204</v>
      </c>
      <c r="D259" s="15" t="s">
        <v>542</v>
      </c>
      <c r="E259" s="16" t="s">
        <v>545</v>
      </c>
      <c r="F259" s="13" t="s">
        <v>546</v>
      </c>
      <c r="G259" s="13" t="s">
        <v>17</v>
      </c>
      <c r="H259" s="17">
        <v>112.2</v>
      </c>
      <c r="I259" s="17">
        <v>82.2</v>
      </c>
      <c r="J259" s="22">
        <f t="shared" si="3"/>
        <v>97.2</v>
      </c>
      <c r="K259" s="13">
        <v>2</v>
      </c>
      <c r="L259" s="13" t="s">
        <v>24</v>
      </c>
      <c r="M259" s="18"/>
    </row>
    <row r="260" s="2" customFormat="1" customHeight="1" spans="1:13">
      <c r="A260" s="13">
        <v>257</v>
      </c>
      <c r="B260" s="13" t="str">
        <f>VLOOKUP(C260,'[1]总计 '!$A$3:$B$36,2,FALSE)</f>
        <v>肇庆市高要区乡镇初级中学</v>
      </c>
      <c r="C260" s="13">
        <v>2204</v>
      </c>
      <c r="D260" s="15" t="s">
        <v>542</v>
      </c>
      <c r="E260" s="16" t="s">
        <v>547</v>
      </c>
      <c r="F260" s="13" t="s">
        <v>548</v>
      </c>
      <c r="G260" s="13" t="s">
        <v>17</v>
      </c>
      <c r="H260" s="17">
        <v>118.53</v>
      </c>
      <c r="I260" s="17">
        <v>75.8</v>
      </c>
      <c r="J260" s="22">
        <f t="shared" ref="J260:J323" si="4">H260*0.5+I260*0.5</f>
        <v>97.165</v>
      </c>
      <c r="K260" s="13">
        <v>3</v>
      </c>
      <c r="L260" s="13" t="s">
        <v>24</v>
      </c>
      <c r="M260" s="18"/>
    </row>
    <row r="261" s="2" customFormat="1" customHeight="1" spans="1:13">
      <c r="A261" s="13">
        <v>258</v>
      </c>
      <c r="B261" s="13" t="str">
        <f>VLOOKUP(C261,'[1]总计 '!$A$3:$B$36,2,FALSE)</f>
        <v>肇庆市高要区乡镇初级中学</v>
      </c>
      <c r="C261" s="13">
        <v>2204</v>
      </c>
      <c r="D261" s="15" t="s">
        <v>542</v>
      </c>
      <c r="E261" s="16" t="s">
        <v>549</v>
      </c>
      <c r="F261" s="13" t="s">
        <v>550</v>
      </c>
      <c r="G261" s="13" t="s">
        <v>17</v>
      </c>
      <c r="H261" s="17">
        <v>112.2</v>
      </c>
      <c r="I261" s="17">
        <v>0</v>
      </c>
      <c r="J261" s="22">
        <f t="shared" si="4"/>
        <v>56.1</v>
      </c>
      <c r="K261" s="13">
        <v>4</v>
      </c>
      <c r="L261" s="13" t="s">
        <v>24</v>
      </c>
      <c r="M261" s="18" t="s">
        <v>29</v>
      </c>
    </row>
    <row r="262" s="2" customFormat="1" customHeight="1" spans="1:13">
      <c r="A262" s="13">
        <v>259</v>
      </c>
      <c r="B262" s="13" t="str">
        <f>VLOOKUP(C262,'[1]总计 '!$A$3:$B$36,2,FALSE)</f>
        <v>肇庆市高要区乡镇初级中学</v>
      </c>
      <c r="C262" s="13">
        <v>2205</v>
      </c>
      <c r="D262" s="15" t="s">
        <v>32</v>
      </c>
      <c r="E262" s="16" t="s">
        <v>551</v>
      </c>
      <c r="F262" s="13" t="s">
        <v>552</v>
      </c>
      <c r="G262" s="13" t="s">
        <v>17</v>
      </c>
      <c r="H262" s="17">
        <v>123.92</v>
      </c>
      <c r="I262" s="17">
        <v>87.3</v>
      </c>
      <c r="J262" s="22">
        <f t="shared" si="4"/>
        <v>105.61</v>
      </c>
      <c r="K262" s="13">
        <v>1</v>
      </c>
      <c r="L262" s="13" t="s">
        <v>18</v>
      </c>
      <c r="M262" s="18"/>
    </row>
    <row r="263" s="2" customFormat="1" customHeight="1" spans="1:13">
      <c r="A263" s="13">
        <v>260</v>
      </c>
      <c r="B263" s="13" t="str">
        <f>VLOOKUP(C263,'[1]总计 '!$A$3:$B$36,2,FALSE)</f>
        <v>肇庆市高要区乡镇初级中学</v>
      </c>
      <c r="C263" s="13">
        <v>2205</v>
      </c>
      <c r="D263" s="15" t="s">
        <v>32</v>
      </c>
      <c r="E263" s="16" t="s">
        <v>553</v>
      </c>
      <c r="F263" s="13" t="s">
        <v>554</v>
      </c>
      <c r="G263" s="13" t="s">
        <v>17</v>
      </c>
      <c r="H263" s="17">
        <v>121.06</v>
      </c>
      <c r="I263" s="17">
        <v>88.08</v>
      </c>
      <c r="J263" s="22">
        <f t="shared" si="4"/>
        <v>104.57</v>
      </c>
      <c r="K263" s="13">
        <v>2</v>
      </c>
      <c r="L263" s="13" t="s">
        <v>24</v>
      </c>
      <c r="M263" s="18"/>
    </row>
    <row r="264" s="2" customFormat="1" customHeight="1" spans="1:13">
      <c r="A264" s="13">
        <v>261</v>
      </c>
      <c r="B264" s="13" t="str">
        <f>VLOOKUP(C264,'[1]总计 '!$A$3:$B$36,2,FALSE)</f>
        <v>肇庆市高要区乡镇初级中学</v>
      </c>
      <c r="C264" s="13">
        <v>2205</v>
      </c>
      <c r="D264" s="15" t="s">
        <v>32</v>
      </c>
      <c r="E264" s="16" t="s">
        <v>555</v>
      </c>
      <c r="F264" s="13" t="s">
        <v>556</v>
      </c>
      <c r="G264" s="13" t="s">
        <v>17</v>
      </c>
      <c r="H264" s="17">
        <v>121.59</v>
      </c>
      <c r="I264" s="17">
        <v>86.6</v>
      </c>
      <c r="J264" s="22">
        <f t="shared" si="4"/>
        <v>104.095</v>
      </c>
      <c r="K264" s="13">
        <v>3</v>
      </c>
      <c r="L264" s="13" t="s">
        <v>24</v>
      </c>
      <c r="M264" s="18"/>
    </row>
    <row r="265" s="2" customFormat="1" customHeight="1" spans="1:13">
      <c r="A265" s="13">
        <v>262</v>
      </c>
      <c r="B265" s="13" t="str">
        <f>VLOOKUP(C265,'[1]总计 '!$A$3:$B$36,2,FALSE)</f>
        <v>肇庆市高要区乡镇中小学</v>
      </c>
      <c r="C265" s="13">
        <v>2301</v>
      </c>
      <c r="D265" s="15" t="s">
        <v>118</v>
      </c>
      <c r="E265" s="16" t="s">
        <v>557</v>
      </c>
      <c r="F265" s="13" t="s">
        <v>558</v>
      </c>
      <c r="G265" s="13" t="s">
        <v>21</v>
      </c>
      <c r="H265" s="17">
        <v>98.57</v>
      </c>
      <c r="I265" s="17">
        <v>86.32</v>
      </c>
      <c r="J265" s="22">
        <f t="shared" si="4"/>
        <v>92.445</v>
      </c>
      <c r="K265" s="13">
        <v>1</v>
      </c>
      <c r="L265" s="13" t="s">
        <v>18</v>
      </c>
      <c r="M265" s="18"/>
    </row>
    <row r="266" s="2" customFormat="1" customHeight="1" spans="1:13">
      <c r="A266" s="13">
        <v>263</v>
      </c>
      <c r="B266" s="13" t="str">
        <f>VLOOKUP(C266,'[1]总计 '!$A$3:$B$36,2,FALSE)</f>
        <v>肇庆市高要区乡镇中小学</v>
      </c>
      <c r="C266" s="13">
        <v>2301</v>
      </c>
      <c r="D266" s="15" t="s">
        <v>118</v>
      </c>
      <c r="E266" s="16" t="s">
        <v>559</v>
      </c>
      <c r="F266" s="13" t="s">
        <v>560</v>
      </c>
      <c r="G266" s="13" t="s">
        <v>21</v>
      </c>
      <c r="H266" s="17">
        <v>100.89</v>
      </c>
      <c r="I266" s="17">
        <v>82.54</v>
      </c>
      <c r="J266" s="22">
        <f t="shared" si="4"/>
        <v>91.715</v>
      </c>
      <c r="K266" s="13">
        <v>2</v>
      </c>
      <c r="L266" s="13" t="s">
        <v>18</v>
      </c>
      <c r="M266" s="18"/>
    </row>
    <row r="267" s="2" customFormat="1" customHeight="1" spans="1:13">
      <c r="A267" s="13">
        <v>264</v>
      </c>
      <c r="B267" s="13" t="str">
        <f>VLOOKUP(C267,'[1]总计 '!$A$3:$B$36,2,FALSE)</f>
        <v>肇庆市高要区乡镇中小学</v>
      </c>
      <c r="C267" s="13">
        <v>2301</v>
      </c>
      <c r="D267" s="15" t="s">
        <v>118</v>
      </c>
      <c r="E267" s="16" t="s">
        <v>561</v>
      </c>
      <c r="F267" s="13" t="s">
        <v>562</v>
      </c>
      <c r="G267" s="13" t="s">
        <v>21</v>
      </c>
      <c r="H267" s="17">
        <v>101.42</v>
      </c>
      <c r="I267" s="17">
        <v>78.7</v>
      </c>
      <c r="J267" s="22">
        <f t="shared" si="4"/>
        <v>90.06</v>
      </c>
      <c r="K267" s="13">
        <v>3</v>
      </c>
      <c r="L267" s="13" t="s">
        <v>18</v>
      </c>
      <c r="M267" s="18"/>
    </row>
    <row r="268" s="2" customFormat="1" customHeight="1" spans="1:13">
      <c r="A268" s="13">
        <v>265</v>
      </c>
      <c r="B268" s="13" t="str">
        <f>VLOOKUP(C268,'[1]总计 '!$A$3:$B$36,2,FALSE)</f>
        <v>肇庆市高要区乡镇中小学</v>
      </c>
      <c r="C268" s="13">
        <v>2301</v>
      </c>
      <c r="D268" s="15" t="s">
        <v>118</v>
      </c>
      <c r="E268" s="16" t="s">
        <v>563</v>
      </c>
      <c r="F268" s="13" t="s">
        <v>564</v>
      </c>
      <c r="G268" s="13" t="s">
        <v>21</v>
      </c>
      <c r="H268" s="17">
        <v>100.57</v>
      </c>
      <c r="I268" s="17">
        <v>77.6</v>
      </c>
      <c r="J268" s="22">
        <f t="shared" si="4"/>
        <v>89.085</v>
      </c>
      <c r="K268" s="13">
        <v>4</v>
      </c>
      <c r="L268" s="13" t="s">
        <v>24</v>
      </c>
      <c r="M268" s="18"/>
    </row>
    <row r="269" s="2" customFormat="1" customHeight="1" spans="1:13">
      <c r="A269" s="13">
        <v>266</v>
      </c>
      <c r="B269" s="13" t="str">
        <f>VLOOKUP(C269,'[1]总计 '!$A$3:$B$36,2,FALSE)</f>
        <v>肇庆市高要区乡镇中小学</v>
      </c>
      <c r="C269" s="13">
        <v>2301</v>
      </c>
      <c r="D269" s="15" t="s">
        <v>118</v>
      </c>
      <c r="E269" s="16" t="s">
        <v>565</v>
      </c>
      <c r="F269" s="13" t="s">
        <v>566</v>
      </c>
      <c r="G269" s="13" t="s">
        <v>21</v>
      </c>
      <c r="H269" s="17">
        <v>94.24</v>
      </c>
      <c r="I269" s="17">
        <v>77.52</v>
      </c>
      <c r="J269" s="22">
        <f t="shared" si="4"/>
        <v>85.88</v>
      </c>
      <c r="K269" s="13">
        <v>5</v>
      </c>
      <c r="L269" s="13" t="s">
        <v>24</v>
      </c>
      <c r="M269" s="18"/>
    </row>
    <row r="270" s="2" customFormat="1" customHeight="1" spans="1:13">
      <c r="A270" s="13">
        <v>267</v>
      </c>
      <c r="B270" s="13" t="str">
        <f>VLOOKUP(C270,'[1]总计 '!$A$3:$B$36,2,FALSE)</f>
        <v>肇庆市高要区乡镇中小学</v>
      </c>
      <c r="C270" s="13">
        <v>2301</v>
      </c>
      <c r="D270" s="15" t="s">
        <v>118</v>
      </c>
      <c r="E270" s="16" t="s">
        <v>567</v>
      </c>
      <c r="F270" s="13" t="s">
        <v>568</v>
      </c>
      <c r="G270" s="13" t="s">
        <v>21</v>
      </c>
      <c r="H270" s="17">
        <v>94.02</v>
      </c>
      <c r="I270" s="17">
        <v>74.56</v>
      </c>
      <c r="J270" s="22">
        <f t="shared" si="4"/>
        <v>84.29</v>
      </c>
      <c r="K270" s="13">
        <v>6</v>
      </c>
      <c r="L270" s="13" t="s">
        <v>24</v>
      </c>
      <c r="M270" s="18"/>
    </row>
    <row r="271" s="2" customFormat="1" customHeight="1" spans="1:13">
      <c r="A271" s="13">
        <v>268</v>
      </c>
      <c r="B271" s="13" t="str">
        <f>VLOOKUP(C271,'[1]总计 '!$A$3:$B$36,2,FALSE)</f>
        <v>肇庆市高要区乡镇中小学</v>
      </c>
      <c r="C271" s="13">
        <v>2301</v>
      </c>
      <c r="D271" s="15" t="s">
        <v>118</v>
      </c>
      <c r="E271" s="16" t="s">
        <v>569</v>
      </c>
      <c r="F271" s="13" t="s">
        <v>570</v>
      </c>
      <c r="G271" s="13" t="s">
        <v>21</v>
      </c>
      <c r="H271" s="17">
        <v>106.6</v>
      </c>
      <c r="I271" s="17">
        <v>0</v>
      </c>
      <c r="J271" s="22">
        <f t="shared" si="4"/>
        <v>53.3</v>
      </c>
      <c r="K271" s="13">
        <v>7</v>
      </c>
      <c r="L271" s="13" t="s">
        <v>24</v>
      </c>
      <c r="M271" s="18" t="s">
        <v>29</v>
      </c>
    </row>
    <row r="272" s="2" customFormat="1" customHeight="1" spans="1:13">
      <c r="A272" s="13">
        <v>269</v>
      </c>
      <c r="B272" s="13" t="str">
        <f>VLOOKUP(C272,'[1]总计 '!$A$3:$B$36,2,FALSE)</f>
        <v>肇庆市高要区乡镇中小学</v>
      </c>
      <c r="C272" s="13">
        <v>2301</v>
      </c>
      <c r="D272" s="15" t="s">
        <v>118</v>
      </c>
      <c r="E272" s="16" t="s">
        <v>571</v>
      </c>
      <c r="F272" s="13" t="s">
        <v>572</v>
      </c>
      <c r="G272" s="13" t="s">
        <v>21</v>
      </c>
      <c r="H272" s="17">
        <v>97.52</v>
      </c>
      <c r="I272" s="17">
        <v>0</v>
      </c>
      <c r="J272" s="22">
        <f t="shared" si="4"/>
        <v>48.76</v>
      </c>
      <c r="K272" s="13">
        <v>8</v>
      </c>
      <c r="L272" s="13" t="s">
        <v>24</v>
      </c>
      <c r="M272" s="18" t="s">
        <v>29</v>
      </c>
    </row>
    <row r="273" s="2" customFormat="1" customHeight="1" spans="1:13">
      <c r="A273" s="13">
        <v>270</v>
      </c>
      <c r="B273" s="13" t="str">
        <f>VLOOKUP(C273,'[1]总计 '!$A$3:$B$36,2,FALSE)</f>
        <v>肇庆市高要区乡镇中小学</v>
      </c>
      <c r="C273" s="13">
        <v>2301</v>
      </c>
      <c r="D273" s="15" t="s">
        <v>118</v>
      </c>
      <c r="E273" s="16" t="s">
        <v>573</v>
      </c>
      <c r="F273" s="13" t="s">
        <v>574</v>
      </c>
      <c r="G273" s="13" t="s">
        <v>21</v>
      </c>
      <c r="H273" s="17">
        <v>94.66</v>
      </c>
      <c r="I273" s="17">
        <v>0</v>
      </c>
      <c r="J273" s="22">
        <f t="shared" si="4"/>
        <v>47.33</v>
      </c>
      <c r="K273" s="13">
        <v>9</v>
      </c>
      <c r="L273" s="13" t="s">
        <v>24</v>
      </c>
      <c r="M273" s="18" t="s">
        <v>29</v>
      </c>
    </row>
    <row r="274" s="2" customFormat="1" customHeight="1" spans="1:13">
      <c r="A274" s="13">
        <v>271</v>
      </c>
      <c r="B274" s="13" t="str">
        <f>VLOOKUP(C274,'[1]总计 '!$A$3:$B$36,2,FALSE)</f>
        <v>肇庆市高要区乡镇（街道）小学</v>
      </c>
      <c r="C274" s="13">
        <v>2302</v>
      </c>
      <c r="D274" s="15" t="s">
        <v>39</v>
      </c>
      <c r="E274" s="16" t="s">
        <v>575</v>
      </c>
      <c r="F274" s="13" t="s">
        <v>576</v>
      </c>
      <c r="G274" s="13" t="s">
        <v>17</v>
      </c>
      <c r="H274" s="17">
        <v>120.12</v>
      </c>
      <c r="I274" s="17">
        <v>89.42</v>
      </c>
      <c r="J274" s="22">
        <f t="shared" si="4"/>
        <v>104.77</v>
      </c>
      <c r="K274" s="13">
        <v>1</v>
      </c>
      <c r="L274" s="13" t="s">
        <v>18</v>
      </c>
      <c r="M274" s="18"/>
    </row>
    <row r="275" s="2" customFormat="1" customHeight="1" spans="1:13">
      <c r="A275" s="13">
        <v>272</v>
      </c>
      <c r="B275" s="13" t="str">
        <f>VLOOKUP(C275,'[1]总计 '!$A$3:$B$36,2,FALSE)</f>
        <v>肇庆市高要区乡镇（街道）小学</v>
      </c>
      <c r="C275" s="13">
        <v>2302</v>
      </c>
      <c r="D275" s="15" t="s">
        <v>39</v>
      </c>
      <c r="E275" s="16" t="s">
        <v>577</v>
      </c>
      <c r="F275" s="13" t="s">
        <v>578</v>
      </c>
      <c r="G275" s="13" t="s">
        <v>17</v>
      </c>
      <c r="H275" s="17">
        <v>117.9</v>
      </c>
      <c r="I275" s="17">
        <v>89</v>
      </c>
      <c r="J275" s="22">
        <f t="shared" si="4"/>
        <v>103.45</v>
      </c>
      <c r="K275" s="13">
        <v>2</v>
      </c>
      <c r="L275" s="13" t="s">
        <v>18</v>
      </c>
      <c r="M275" s="18"/>
    </row>
    <row r="276" s="2" customFormat="1" customHeight="1" spans="1:13">
      <c r="A276" s="13">
        <v>273</v>
      </c>
      <c r="B276" s="13" t="str">
        <f>VLOOKUP(C276,'[1]总计 '!$A$3:$B$36,2,FALSE)</f>
        <v>肇庆市高要区乡镇（街道）小学</v>
      </c>
      <c r="C276" s="13">
        <v>2302</v>
      </c>
      <c r="D276" s="15" t="s">
        <v>39</v>
      </c>
      <c r="E276" s="16" t="s">
        <v>579</v>
      </c>
      <c r="F276" s="13" t="s">
        <v>580</v>
      </c>
      <c r="G276" s="13" t="s">
        <v>17</v>
      </c>
      <c r="H276" s="17">
        <v>116.07</v>
      </c>
      <c r="I276" s="17">
        <v>87.5</v>
      </c>
      <c r="J276" s="22">
        <f t="shared" si="4"/>
        <v>101.785</v>
      </c>
      <c r="K276" s="13">
        <v>3</v>
      </c>
      <c r="L276" s="13" t="s">
        <v>18</v>
      </c>
      <c r="M276" s="18"/>
    </row>
    <row r="277" s="2" customFormat="1" customHeight="1" spans="1:13">
      <c r="A277" s="13">
        <v>274</v>
      </c>
      <c r="B277" s="13" t="str">
        <f>VLOOKUP(C277,'[1]总计 '!$A$3:$B$36,2,FALSE)</f>
        <v>肇庆市高要区乡镇（街道）小学</v>
      </c>
      <c r="C277" s="13">
        <v>2302</v>
      </c>
      <c r="D277" s="15" t="s">
        <v>39</v>
      </c>
      <c r="E277" s="16" t="s">
        <v>581</v>
      </c>
      <c r="F277" s="13" t="s">
        <v>582</v>
      </c>
      <c r="G277" s="13" t="s">
        <v>17</v>
      </c>
      <c r="H277" s="17">
        <v>115.26</v>
      </c>
      <c r="I277" s="17">
        <v>87.7</v>
      </c>
      <c r="J277" s="22">
        <f t="shared" si="4"/>
        <v>101.48</v>
      </c>
      <c r="K277" s="13">
        <v>4</v>
      </c>
      <c r="L277" s="13" t="s">
        <v>18</v>
      </c>
      <c r="M277" s="18"/>
    </row>
    <row r="278" s="2" customFormat="1" customHeight="1" spans="1:13">
      <c r="A278" s="13">
        <v>275</v>
      </c>
      <c r="B278" s="13" t="str">
        <f>VLOOKUP(C278,'[1]总计 '!$A$3:$B$36,2,FALSE)</f>
        <v>肇庆市高要区乡镇（街道）小学</v>
      </c>
      <c r="C278" s="13">
        <v>2302</v>
      </c>
      <c r="D278" s="15" t="s">
        <v>39</v>
      </c>
      <c r="E278" s="16" t="s">
        <v>583</v>
      </c>
      <c r="F278" s="13" t="s">
        <v>584</v>
      </c>
      <c r="G278" s="13" t="s">
        <v>21</v>
      </c>
      <c r="H278" s="17">
        <v>121.49</v>
      </c>
      <c r="I278" s="17">
        <v>81.4</v>
      </c>
      <c r="J278" s="22">
        <f t="shared" si="4"/>
        <v>101.445</v>
      </c>
      <c r="K278" s="13">
        <v>5</v>
      </c>
      <c r="L278" s="13" t="s">
        <v>18</v>
      </c>
      <c r="M278" s="18"/>
    </row>
    <row r="279" s="2" customFormat="1" customHeight="1" spans="1:13">
      <c r="A279" s="13">
        <v>276</v>
      </c>
      <c r="B279" s="13" t="str">
        <f>VLOOKUP(C279,'[1]总计 '!$A$3:$B$36,2,FALSE)</f>
        <v>肇庆市高要区乡镇（街道）小学</v>
      </c>
      <c r="C279" s="13">
        <v>2302</v>
      </c>
      <c r="D279" s="15" t="s">
        <v>39</v>
      </c>
      <c r="E279" s="16" t="s">
        <v>585</v>
      </c>
      <c r="F279" s="13" t="s">
        <v>586</v>
      </c>
      <c r="G279" s="13" t="s">
        <v>17</v>
      </c>
      <c r="H279" s="17">
        <v>116.42</v>
      </c>
      <c r="I279" s="17">
        <v>86.26</v>
      </c>
      <c r="J279" s="22">
        <f t="shared" si="4"/>
        <v>101.34</v>
      </c>
      <c r="K279" s="13">
        <v>6</v>
      </c>
      <c r="L279" s="13" t="s">
        <v>18</v>
      </c>
      <c r="M279" s="18"/>
    </row>
    <row r="280" s="2" customFormat="1" customHeight="1" spans="1:13">
      <c r="A280" s="13">
        <v>277</v>
      </c>
      <c r="B280" s="13" t="str">
        <f>VLOOKUP(C280,'[1]总计 '!$A$3:$B$36,2,FALSE)</f>
        <v>肇庆市高要区乡镇（街道）小学</v>
      </c>
      <c r="C280" s="13">
        <v>2302</v>
      </c>
      <c r="D280" s="15" t="s">
        <v>39</v>
      </c>
      <c r="E280" s="16" t="s">
        <v>587</v>
      </c>
      <c r="F280" s="13" t="s">
        <v>588</v>
      </c>
      <c r="G280" s="13" t="s">
        <v>17</v>
      </c>
      <c r="H280" s="17">
        <v>115.47</v>
      </c>
      <c r="I280" s="17">
        <v>86.8</v>
      </c>
      <c r="J280" s="22">
        <f t="shared" si="4"/>
        <v>101.135</v>
      </c>
      <c r="K280" s="13">
        <v>7</v>
      </c>
      <c r="L280" s="13" t="s">
        <v>18</v>
      </c>
      <c r="M280" s="18"/>
    </row>
    <row r="281" s="2" customFormat="1" customHeight="1" spans="1:13">
      <c r="A281" s="13">
        <v>278</v>
      </c>
      <c r="B281" s="13" t="str">
        <f>VLOOKUP(C281,'[1]总计 '!$A$3:$B$36,2,FALSE)</f>
        <v>肇庆市高要区乡镇（街道）小学</v>
      </c>
      <c r="C281" s="13">
        <v>2302</v>
      </c>
      <c r="D281" s="15" t="s">
        <v>39</v>
      </c>
      <c r="E281" s="16" t="s">
        <v>589</v>
      </c>
      <c r="F281" s="13" t="s">
        <v>590</v>
      </c>
      <c r="G281" s="13" t="s">
        <v>17</v>
      </c>
      <c r="H281" s="17">
        <v>116.21</v>
      </c>
      <c r="I281" s="17">
        <v>86</v>
      </c>
      <c r="J281" s="22">
        <f t="shared" si="4"/>
        <v>101.105</v>
      </c>
      <c r="K281" s="13">
        <v>8</v>
      </c>
      <c r="L281" s="13" t="s">
        <v>18</v>
      </c>
      <c r="M281" s="18"/>
    </row>
    <row r="282" s="2" customFormat="1" customHeight="1" spans="1:13">
      <c r="A282" s="13">
        <v>279</v>
      </c>
      <c r="B282" s="13" t="str">
        <f>VLOOKUP(C282,'[1]总计 '!$A$3:$B$36,2,FALSE)</f>
        <v>肇庆市高要区乡镇（街道）小学</v>
      </c>
      <c r="C282" s="13">
        <v>2302</v>
      </c>
      <c r="D282" s="15" t="s">
        <v>39</v>
      </c>
      <c r="E282" s="16" t="s">
        <v>591</v>
      </c>
      <c r="F282" s="13" t="s">
        <v>592</v>
      </c>
      <c r="G282" s="13" t="s">
        <v>17</v>
      </c>
      <c r="H282" s="17">
        <v>115.25</v>
      </c>
      <c r="I282" s="17">
        <v>86.38</v>
      </c>
      <c r="J282" s="22">
        <f t="shared" si="4"/>
        <v>100.815</v>
      </c>
      <c r="K282" s="13">
        <v>9</v>
      </c>
      <c r="L282" s="13" t="s">
        <v>18</v>
      </c>
      <c r="M282" s="18"/>
    </row>
    <row r="283" s="2" customFormat="1" customHeight="1" spans="1:13">
      <c r="A283" s="13">
        <v>280</v>
      </c>
      <c r="B283" s="13" t="str">
        <f>VLOOKUP(C283,'[1]总计 '!$A$3:$B$36,2,FALSE)</f>
        <v>肇庆市高要区乡镇（街道）小学</v>
      </c>
      <c r="C283" s="13">
        <v>2302</v>
      </c>
      <c r="D283" s="15" t="s">
        <v>39</v>
      </c>
      <c r="E283" s="16" t="s">
        <v>593</v>
      </c>
      <c r="F283" s="13" t="s">
        <v>594</v>
      </c>
      <c r="G283" s="13" t="s">
        <v>21</v>
      </c>
      <c r="H283" s="17">
        <v>115.47</v>
      </c>
      <c r="I283" s="17">
        <v>83.5</v>
      </c>
      <c r="J283" s="22">
        <f t="shared" si="4"/>
        <v>99.485</v>
      </c>
      <c r="K283" s="13">
        <v>10</v>
      </c>
      <c r="L283" s="13" t="s">
        <v>18</v>
      </c>
      <c r="M283" s="18"/>
    </row>
    <row r="284" s="2" customFormat="1" customHeight="1" spans="1:13">
      <c r="A284" s="13">
        <v>281</v>
      </c>
      <c r="B284" s="13" t="str">
        <f>VLOOKUP(C284,'[1]总计 '!$A$3:$B$36,2,FALSE)</f>
        <v>肇庆市高要区乡镇（街道）小学</v>
      </c>
      <c r="C284" s="13">
        <v>2302</v>
      </c>
      <c r="D284" s="15" t="s">
        <v>39</v>
      </c>
      <c r="E284" s="16" t="s">
        <v>595</v>
      </c>
      <c r="F284" s="13" t="s">
        <v>596</v>
      </c>
      <c r="G284" s="13" t="s">
        <v>17</v>
      </c>
      <c r="H284" s="17">
        <v>107.13</v>
      </c>
      <c r="I284" s="17">
        <v>89.5</v>
      </c>
      <c r="J284" s="22">
        <f t="shared" si="4"/>
        <v>98.315</v>
      </c>
      <c r="K284" s="13">
        <v>11</v>
      </c>
      <c r="L284" s="13" t="s">
        <v>24</v>
      </c>
      <c r="M284" s="18"/>
    </row>
    <row r="285" s="2" customFormat="1" customHeight="1" spans="1:13">
      <c r="A285" s="13">
        <v>282</v>
      </c>
      <c r="B285" s="13" t="str">
        <f>VLOOKUP(C285,'[1]总计 '!$A$3:$B$36,2,FALSE)</f>
        <v>肇庆市高要区乡镇（街道）小学</v>
      </c>
      <c r="C285" s="13">
        <v>2302</v>
      </c>
      <c r="D285" s="15" t="s">
        <v>39</v>
      </c>
      <c r="E285" s="16" t="s">
        <v>597</v>
      </c>
      <c r="F285" s="13" t="s">
        <v>598</v>
      </c>
      <c r="G285" s="13" t="s">
        <v>17</v>
      </c>
      <c r="H285" s="17">
        <v>107.55</v>
      </c>
      <c r="I285" s="17">
        <v>88.86</v>
      </c>
      <c r="J285" s="22">
        <f t="shared" si="4"/>
        <v>98.205</v>
      </c>
      <c r="K285" s="13">
        <v>12</v>
      </c>
      <c r="L285" s="13" t="s">
        <v>24</v>
      </c>
      <c r="M285" s="18"/>
    </row>
    <row r="286" s="2" customFormat="1" customHeight="1" spans="1:13">
      <c r="A286" s="13">
        <v>283</v>
      </c>
      <c r="B286" s="13" t="str">
        <f>VLOOKUP(C286,'[1]总计 '!$A$3:$B$36,2,FALSE)</f>
        <v>肇庆市高要区乡镇（街道）小学</v>
      </c>
      <c r="C286" s="13">
        <v>2302</v>
      </c>
      <c r="D286" s="15" t="s">
        <v>39</v>
      </c>
      <c r="E286" s="16" t="s">
        <v>599</v>
      </c>
      <c r="F286" s="13" t="s">
        <v>600</v>
      </c>
      <c r="G286" s="13" t="s">
        <v>17</v>
      </c>
      <c r="H286" s="17">
        <v>107.34</v>
      </c>
      <c r="I286" s="17">
        <v>88.16</v>
      </c>
      <c r="J286" s="22">
        <f t="shared" si="4"/>
        <v>97.75</v>
      </c>
      <c r="K286" s="13">
        <v>13</v>
      </c>
      <c r="L286" s="13" t="s">
        <v>24</v>
      </c>
      <c r="M286" s="18"/>
    </row>
    <row r="287" s="2" customFormat="1" customHeight="1" spans="1:13">
      <c r="A287" s="13">
        <v>284</v>
      </c>
      <c r="B287" s="13" t="str">
        <f>VLOOKUP(C287,'[1]总计 '!$A$3:$B$36,2,FALSE)</f>
        <v>肇庆市高要区乡镇（街道）小学</v>
      </c>
      <c r="C287" s="13">
        <v>2302</v>
      </c>
      <c r="D287" s="15" t="s">
        <v>39</v>
      </c>
      <c r="E287" s="16" t="s">
        <v>601</v>
      </c>
      <c r="F287" s="13" t="s">
        <v>602</v>
      </c>
      <c r="G287" s="13" t="s">
        <v>17</v>
      </c>
      <c r="H287" s="17">
        <v>105.96</v>
      </c>
      <c r="I287" s="17">
        <v>88.4</v>
      </c>
      <c r="J287" s="22">
        <f t="shared" si="4"/>
        <v>97.18</v>
      </c>
      <c r="K287" s="13">
        <v>14</v>
      </c>
      <c r="L287" s="13" t="s">
        <v>24</v>
      </c>
      <c r="M287" s="18"/>
    </row>
    <row r="288" s="2" customFormat="1" customHeight="1" spans="1:13">
      <c r="A288" s="13">
        <v>285</v>
      </c>
      <c r="B288" s="13" t="str">
        <f>VLOOKUP(C288,'[1]总计 '!$A$3:$B$36,2,FALSE)</f>
        <v>肇庆市高要区乡镇（街道）小学</v>
      </c>
      <c r="C288" s="13">
        <v>2302</v>
      </c>
      <c r="D288" s="15" t="s">
        <v>39</v>
      </c>
      <c r="E288" s="16" t="s">
        <v>603</v>
      </c>
      <c r="F288" s="13" t="s">
        <v>604</v>
      </c>
      <c r="G288" s="13" t="s">
        <v>17</v>
      </c>
      <c r="H288" s="17">
        <v>106.28</v>
      </c>
      <c r="I288" s="17">
        <v>83.3</v>
      </c>
      <c r="J288" s="22">
        <f t="shared" si="4"/>
        <v>94.79</v>
      </c>
      <c r="K288" s="13">
        <v>15</v>
      </c>
      <c r="L288" s="13" t="s">
        <v>24</v>
      </c>
      <c r="M288" s="18"/>
    </row>
    <row r="289" s="2" customFormat="1" customHeight="1" spans="1:13">
      <c r="A289" s="13">
        <v>286</v>
      </c>
      <c r="B289" s="13" t="str">
        <f>VLOOKUP(C289,'[1]总计 '!$A$3:$B$36,2,FALSE)</f>
        <v>肇庆市高要区乡镇（街道）小学</v>
      </c>
      <c r="C289" s="13">
        <v>2302</v>
      </c>
      <c r="D289" s="15" t="s">
        <v>39</v>
      </c>
      <c r="E289" s="16" t="s">
        <v>605</v>
      </c>
      <c r="F289" s="13" t="s">
        <v>606</v>
      </c>
      <c r="G289" s="13" t="s">
        <v>17</v>
      </c>
      <c r="H289" s="17">
        <v>101.96</v>
      </c>
      <c r="I289" s="17">
        <v>87.56</v>
      </c>
      <c r="J289" s="22">
        <f t="shared" si="4"/>
        <v>94.76</v>
      </c>
      <c r="K289" s="13">
        <v>16</v>
      </c>
      <c r="L289" s="13" t="s">
        <v>24</v>
      </c>
      <c r="M289" s="18"/>
    </row>
    <row r="290" s="2" customFormat="1" customHeight="1" spans="1:13">
      <c r="A290" s="13">
        <v>287</v>
      </c>
      <c r="B290" s="13" t="str">
        <f>VLOOKUP(C290,'[1]总计 '!$A$3:$B$36,2,FALSE)</f>
        <v>肇庆市高要区乡镇（街道）小学</v>
      </c>
      <c r="C290" s="13">
        <v>2302</v>
      </c>
      <c r="D290" s="15" t="s">
        <v>39</v>
      </c>
      <c r="E290" s="16" t="s">
        <v>607</v>
      </c>
      <c r="F290" s="13" t="s">
        <v>608</v>
      </c>
      <c r="G290" s="13" t="s">
        <v>17</v>
      </c>
      <c r="H290" s="17">
        <v>88.85</v>
      </c>
      <c r="I290" s="17">
        <v>85.04</v>
      </c>
      <c r="J290" s="22">
        <f t="shared" si="4"/>
        <v>86.945</v>
      </c>
      <c r="K290" s="13">
        <v>17</v>
      </c>
      <c r="L290" s="13" t="s">
        <v>24</v>
      </c>
      <c r="M290" s="18"/>
    </row>
    <row r="291" s="2" customFormat="1" customHeight="1" spans="1:13">
      <c r="A291" s="13">
        <v>288</v>
      </c>
      <c r="B291" s="13" t="str">
        <f>VLOOKUP(C291,'[1]总计 '!$A$3:$B$36,2,FALSE)</f>
        <v>肇庆市高要区乡镇（街道）小学</v>
      </c>
      <c r="C291" s="13">
        <v>2302</v>
      </c>
      <c r="D291" s="15" t="s">
        <v>39</v>
      </c>
      <c r="E291" s="16" t="s">
        <v>609</v>
      </c>
      <c r="F291" s="13" t="s">
        <v>610</v>
      </c>
      <c r="G291" s="13" t="s">
        <v>17</v>
      </c>
      <c r="H291" s="17">
        <v>100.05</v>
      </c>
      <c r="I291" s="17">
        <v>0</v>
      </c>
      <c r="J291" s="22">
        <f t="shared" si="4"/>
        <v>50.025</v>
      </c>
      <c r="K291" s="13">
        <v>18</v>
      </c>
      <c r="L291" s="13" t="s">
        <v>24</v>
      </c>
      <c r="M291" s="18" t="s">
        <v>29</v>
      </c>
    </row>
    <row r="292" s="2" customFormat="1" customHeight="1" spans="1:13">
      <c r="A292" s="13">
        <v>289</v>
      </c>
      <c r="B292" s="13" t="str">
        <f>VLOOKUP(C292,'[1]总计 '!$A$3:$B$36,2,FALSE)</f>
        <v>肇庆市高要区乡镇（街道）小学</v>
      </c>
      <c r="C292" s="13">
        <v>2302</v>
      </c>
      <c r="D292" s="15" t="s">
        <v>39</v>
      </c>
      <c r="E292" s="16" t="s">
        <v>611</v>
      </c>
      <c r="F292" s="13" t="s">
        <v>612</v>
      </c>
      <c r="G292" s="13" t="s">
        <v>17</v>
      </c>
      <c r="H292" s="17">
        <v>95.08</v>
      </c>
      <c r="I292" s="17">
        <v>0</v>
      </c>
      <c r="J292" s="22">
        <f t="shared" si="4"/>
        <v>47.54</v>
      </c>
      <c r="K292" s="13">
        <v>19</v>
      </c>
      <c r="L292" s="13" t="s">
        <v>24</v>
      </c>
      <c r="M292" s="18" t="s">
        <v>29</v>
      </c>
    </row>
    <row r="293" s="2" customFormat="1" customHeight="1" spans="1:13">
      <c r="A293" s="13">
        <v>290</v>
      </c>
      <c r="B293" s="13" t="str">
        <f>VLOOKUP(C293,'[1]总计 '!$A$3:$B$36,2,FALSE)</f>
        <v>肇庆市高要区乡镇（街道）小学</v>
      </c>
      <c r="C293" s="13">
        <v>2303</v>
      </c>
      <c r="D293" s="15" t="s">
        <v>14</v>
      </c>
      <c r="E293" s="16" t="s">
        <v>613</v>
      </c>
      <c r="F293" s="13" t="s">
        <v>614</v>
      </c>
      <c r="G293" s="13" t="s">
        <v>17</v>
      </c>
      <c r="H293" s="17">
        <v>109.34</v>
      </c>
      <c r="I293" s="17">
        <v>82.3</v>
      </c>
      <c r="J293" s="22">
        <f t="shared" si="4"/>
        <v>95.82</v>
      </c>
      <c r="K293" s="13">
        <v>1</v>
      </c>
      <c r="L293" s="13" t="s">
        <v>18</v>
      </c>
      <c r="M293" s="18"/>
    </row>
    <row r="294" s="2" customFormat="1" customHeight="1" spans="1:13">
      <c r="A294" s="13">
        <v>291</v>
      </c>
      <c r="B294" s="13" t="str">
        <f>VLOOKUP(C294,'[1]总计 '!$A$3:$B$36,2,FALSE)</f>
        <v>肇庆市高要区乡镇（街道）小学</v>
      </c>
      <c r="C294" s="13">
        <v>2303</v>
      </c>
      <c r="D294" s="15" t="s">
        <v>14</v>
      </c>
      <c r="E294" s="16" t="s">
        <v>615</v>
      </c>
      <c r="F294" s="13" t="s">
        <v>616</v>
      </c>
      <c r="G294" s="13" t="s">
        <v>21</v>
      </c>
      <c r="H294" s="17">
        <v>93.49</v>
      </c>
      <c r="I294" s="17">
        <v>80.8</v>
      </c>
      <c r="J294" s="22">
        <f t="shared" si="4"/>
        <v>87.145</v>
      </c>
      <c r="K294" s="13">
        <v>2</v>
      </c>
      <c r="L294" s="13" t="s">
        <v>18</v>
      </c>
      <c r="M294" s="18"/>
    </row>
    <row r="295" s="2" customFormat="1" customHeight="1" spans="1:13">
      <c r="A295" s="13">
        <v>292</v>
      </c>
      <c r="B295" s="13" t="str">
        <f>VLOOKUP(C295,'[1]总计 '!$A$3:$B$36,2,FALSE)</f>
        <v>肇庆市高要区乡镇（街道）小学</v>
      </c>
      <c r="C295" s="13">
        <v>2303</v>
      </c>
      <c r="D295" s="15" t="s">
        <v>14</v>
      </c>
      <c r="E295" s="16" t="s">
        <v>617</v>
      </c>
      <c r="F295" s="13" t="s">
        <v>618</v>
      </c>
      <c r="G295" s="13" t="s">
        <v>17</v>
      </c>
      <c r="H295" s="17">
        <v>114.94</v>
      </c>
      <c r="I295" s="17">
        <v>0</v>
      </c>
      <c r="J295" s="22">
        <f t="shared" si="4"/>
        <v>57.47</v>
      </c>
      <c r="K295" s="13">
        <v>3</v>
      </c>
      <c r="L295" s="13" t="s">
        <v>24</v>
      </c>
      <c r="M295" s="18" t="s">
        <v>29</v>
      </c>
    </row>
    <row r="296" s="2" customFormat="1" customHeight="1" spans="1:13">
      <c r="A296" s="13">
        <v>293</v>
      </c>
      <c r="B296" s="13" t="str">
        <f>VLOOKUP(C296,'[1]总计 '!$A$3:$B$36,2,FALSE)</f>
        <v>肇庆市高要区乡镇小学</v>
      </c>
      <c r="C296" s="13">
        <v>2304</v>
      </c>
      <c r="D296" s="15" t="s">
        <v>14</v>
      </c>
      <c r="E296" s="16" t="s">
        <v>619</v>
      </c>
      <c r="F296" s="13" t="s">
        <v>620</v>
      </c>
      <c r="G296" s="13" t="s">
        <v>17</v>
      </c>
      <c r="H296" s="17">
        <v>112.19</v>
      </c>
      <c r="I296" s="17">
        <v>80.8</v>
      </c>
      <c r="J296" s="22">
        <f t="shared" si="4"/>
        <v>96.495</v>
      </c>
      <c r="K296" s="13">
        <v>1</v>
      </c>
      <c r="L296" s="13" t="s">
        <v>18</v>
      </c>
      <c r="M296" s="18"/>
    </row>
    <row r="297" s="2" customFormat="1" customHeight="1" spans="1:13">
      <c r="A297" s="13">
        <v>294</v>
      </c>
      <c r="B297" s="13" t="str">
        <f>VLOOKUP(C297,'[1]总计 '!$A$3:$B$36,2,FALSE)</f>
        <v>肇庆市高要区乡镇小学</v>
      </c>
      <c r="C297" s="13">
        <v>2304</v>
      </c>
      <c r="D297" s="15" t="s">
        <v>14</v>
      </c>
      <c r="E297" s="16" t="s">
        <v>621</v>
      </c>
      <c r="F297" s="13" t="s">
        <v>622</v>
      </c>
      <c r="G297" s="13" t="s">
        <v>17</v>
      </c>
      <c r="H297" s="17">
        <v>104.38</v>
      </c>
      <c r="I297" s="17">
        <v>85.58</v>
      </c>
      <c r="J297" s="22">
        <f t="shared" si="4"/>
        <v>94.98</v>
      </c>
      <c r="K297" s="13">
        <v>2</v>
      </c>
      <c r="L297" s="13" t="s">
        <v>18</v>
      </c>
      <c r="M297" s="18"/>
    </row>
    <row r="298" s="2" customFormat="1" customHeight="1" spans="1:13">
      <c r="A298" s="13">
        <v>295</v>
      </c>
      <c r="B298" s="13" t="str">
        <f>VLOOKUP(C298,'[1]总计 '!$A$3:$B$36,2,FALSE)</f>
        <v>肇庆市高要区乡镇小学</v>
      </c>
      <c r="C298" s="13">
        <v>2304</v>
      </c>
      <c r="D298" s="15" t="s">
        <v>14</v>
      </c>
      <c r="E298" s="16" t="s">
        <v>623</v>
      </c>
      <c r="F298" s="13" t="s">
        <v>624</v>
      </c>
      <c r="G298" s="13" t="s">
        <v>21</v>
      </c>
      <c r="H298" s="17">
        <v>108.28</v>
      </c>
      <c r="I298" s="17">
        <v>77.6</v>
      </c>
      <c r="J298" s="22">
        <f t="shared" si="4"/>
        <v>92.94</v>
      </c>
      <c r="K298" s="13">
        <v>3</v>
      </c>
      <c r="L298" s="13" t="s">
        <v>18</v>
      </c>
      <c r="M298" s="18"/>
    </row>
    <row r="299" s="2" customFormat="1" customHeight="1" spans="1:13">
      <c r="A299" s="13">
        <v>296</v>
      </c>
      <c r="B299" s="13" t="str">
        <f>VLOOKUP(C299,'[1]总计 '!$A$3:$B$36,2,FALSE)</f>
        <v>肇庆市高要区乡镇小学</v>
      </c>
      <c r="C299" s="13">
        <v>2304</v>
      </c>
      <c r="D299" s="15" t="s">
        <v>14</v>
      </c>
      <c r="E299" s="16" t="s">
        <v>625</v>
      </c>
      <c r="F299" s="13" t="s">
        <v>626</v>
      </c>
      <c r="G299" s="13" t="s">
        <v>17</v>
      </c>
      <c r="H299" s="17">
        <v>100.16</v>
      </c>
      <c r="I299" s="17">
        <v>81.9</v>
      </c>
      <c r="J299" s="22">
        <f t="shared" si="4"/>
        <v>91.03</v>
      </c>
      <c r="K299" s="13">
        <v>4</v>
      </c>
      <c r="L299" s="13" t="s">
        <v>18</v>
      </c>
      <c r="M299" s="18"/>
    </row>
    <row r="300" s="2" customFormat="1" customHeight="1" spans="1:13">
      <c r="A300" s="13">
        <v>297</v>
      </c>
      <c r="B300" s="13" t="str">
        <f>VLOOKUP(C300,'[1]总计 '!$A$3:$B$36,2,FALSE)</f>
        <v>肇庆市高要区乡镇小学</v>
      </c>
      <c r="C300" s="13">
        <v>2304</v>
      </c>
      <c r="D300" s="15" t="s">
        <v>14</v>
      </c>
      <c r="E300" s="16" t="s">
        <v>627</v>
      </c>
      <c r="F300" s="13" t="s">
        <v>628</v>
      </c>
      <c r="G300" s="13" t="s">
        <v>17</v>
      </c>
      <c r="H300" s="17">
        <v>97.52</v>
      </c>
      <c r="I300" s="17">
        <v>77.4</v>
      </c>
      <c r="J300" s="22">
        <f t="shared" si="4"/>
        <v>87.46</v>
      </c>
      <c r="K300" s="13">
        <v>5</v>
      </c>
      <c r="L300" s="13" t="s">
        <v>18</v>
      </c>
      <c r="M300" s="18"/>
    </row>
    <row r="301" s="2" customFormat="1" customHeight="1" spans="1:13">
      <c r="A301" s="13">
        <v>298</v>
      </c>
      <c r="B301" s="13" t="str">
        <f>VLOOKUP(C301,'[1]总计 '!$A$3:$B$36,2,FALSE)</f>
        <v>肇庆市高要区乡镇小学</v>
      </c>
      <c r="C301" s="13">
        <v>2304</v>
      </c>
      <c r="D301" s="15" t="s">
        <v>14</v>
      </c>
      <c r="E301" s="16" t="s">
        <v>629</v>
      </c>
      <c r="F301" s="13" t="s">
        <v>630</v>
      </c>
      <c r="G301" s="13" t="s">
        <v>17</v>
      </c>
      <c r="H301" s="17">
        <v>91.81</v>
      </c>
      <c r="I301" s="17">
        <v>69.5</v>
      </c>
      <c r="J301" s="22">
        <f t="shared" si="4"/>
        <v>80.655</v>
      </c>
      <c r="K301" s="13">
        <v>6</v>
      </c>
      <c r="L301" s="13" t="s">
        <v>18</v>
      </c>
      <c r="M301" s="18"/>
    </row>
    <row r="302" s="2" customFormat="1" customHeight="1" spans="1:13">
      <c r="A302" s="13">
        <v>299</v>
      </c>
      <c r="B302" s="13" t="str">
        <f>VLOOKUP(C302,'[1]总计 '!$A$3:$B$36,2,FALSE)</f>
        <v>肇庆市高要区乡镇小学</v>
      </c>
      <c r="C302" s="13">
        <v>2305</v>
      </c>
      <c r="D302" s="15" t="s">
        <v>225</v>
      </c>
      <c r="E302" s="16" t="s">
        <v>631</v>
      </c>
      <c r="F302" s="13" t="s">
        <v>632</v>
      </c>
      <c r="G302" s="13" t="s">
        <v>17</v>
      </c>
      <c r="H302" s="17">
        <v>130.78</v>
      </c>
      <c r="I302" s="17">
        <v>89.4</v>
      </c>
      <c r="J302" s="22">
        <f t="shared" si="4"/>
        <v>110.09</v>
      </c>
      <c r="K302" s="13">
        <v>1</v>
      </c>
      <c r="L302" s="13" t="s">
        <v>18</v>
      </c>
      <c r="M302" s="18"/>
    </row>
    <row r="303" s="2" customFormat="1" customHeight="1" spans="1:13">
      <c r="A303" s="13">
        <v>300</v>
      </c>
      <c r="B303" s="13" t="str">
        <f>VLOOKUP(C303,'[1]总计 '!$A$3:$B$36,2,FALSE)</f>
        <v>肇庆市高要区乡镇小学</v>
      </c>
      <c r="C303" s="13">
        <v>2305</v>
      </c>
      <c r="D303" s="15" t="s">
        <v>225</v>
      </c>
      <c r="E303" s="16" t="s">
        <v>633</v>
      </c>
      <c r="F303" s="13" t="s">
        <v>634</v>
      </c>
      <c r="G303" s="13" t="s">
        <v>17</v>
      </c>
      <c r="H303" s="17">
        <v>124.55</v>
      </c>
      <c r="I303" s="17">
        <v>87.12</v>
      </c>
      <c r="J303" s="22">
        <f t="shared" si="4"/>
        <v>105.835</v>
      </c>
      <c r="K303" s="13">
        <v>2</v>
      </c>
      <c r="L303" s="13" t="s">
        <v>18</v>
      </c>
      <c r="M303" s="18"/>
    </row>
    <row r="304" s="2" customFormat="1" customHeight="1" spans="1:13">
      <c r="A304" s="13">
        <v>301</v>
      </c>
      <c r="B304" s="13" t="str">
        <f>VLOOKUP(C304,'[1]总计 '!$A$3:$B$36,2,FALSE)</f>
        <v>肇庆市高要区乡镇小学</v>
      </c>
      <c r="C304" s="13">
        <v>2305</v>
      </c>
      <c r="D304" s="15" t="s">
        <v>225</v>
      </c>
      <c r="E304" s="16" t="s">
        <v>635</v>
      </c>
      <c r="F304" s="13" t="s">
        <v>636</v>
      </c>
      <c r="G304" s="13" t="s">
        <v>17</v>
      </c>
      <c r="H304" s="17">
        <v>120.75</v>
      </c>
      <c r="I304" s="17">
        <v>84.62</v>
      </c>
      <c r="J304" s="22">
        <f t="shared" si="4"/>
        <v>102.685</v>
      </c>
      <c r="K304" s="13">
        <v>3</v>
      </c>
      <c r="L304" s="13" t="s">
        <v>18</v>
      </c>
      <c r="M304" s="18"/>
    </row>
    <row r="305" s="2" customFormat="1" customHeight="1" spans="1:13">
      <c r="A305" s="13">
        <v>302</v>
      </c>
      <c r="B305" s="13" t="str">
        <f>VLOOKUP(C305,'[1]总计 '!$A$3:$B$36,2,FALSE)</f>
        <v>肇庆市高要区乡镇小学</v>
      </c>
      <c r="C305" s="13">
        <v>2305</v>
      </c>
      <c r="D305" s="15" t="s">
        <v>225</v>
      </c>
      <c r="E305" s="16" t="s">
        <v>637</v>
      </c>
      <c r="F305" s="13" t="s">
        <v>638</v>
      </c>
      <c r="G305" s="13" t="s">
        <v>17</v>
      </c>
      <c r="H305" s="17">
        <v>122.75</v>
      </c>
      <c r="I305" s="17">
        <v>82.4</v>
      </c>
      <c r="J305" s="22">
        <f t="shared" si="4"/>
        <v>102.575</v>
      </c>
      <c r="K305" s="13">
        <v>4</v>
      </c>
      <c r="L305" s="13" t="s">
        <v>18</v>
      </c>
      <c r="M305" s="18"/>
    </row>
    <row r="306" s="2" customFormat="1" customHeight="1" spans="1:13">
      <c r="A306" s="13">
        <v>303</v>
      </c>
      <c r="B306" s="13" t="str">
        <f>VLOOKUP(C306,'[1]总计 '!$A$3:$B$36,2,FALSE)</f>
        <v>肇庆市高要区乡镇小学</v>
      </c>
      <c r="C306" s="13">
        <v>2305</v>
      </c>
      <c r="D306" s="15" t="s">
        <v>225</v>
      </c>
      <c r="E306" s="16" t="s">
        <v>639</v>
      </c>
      <c r="F306" s="13" t="s">
        <v>640</v>
      </c>
      <c r="G306" s="13" t="s">
        <v>17</v>
      </c>
      <c r="H306" s="17">
        <v>118.33</v>
      </c>
      <c r="I306" s="17">
        <v>85.64</v>
      </c>
      <c r="J306" s="22">
        <f t="shared" si="4"/>
        <v>101.985</v>
      </c>
      <c r="K306" s="13">
        <v>5</v>
      </c>
      <c r="L306" s="13" t="s">
        <v>18</v>
      </c>
      <c r="M306" s="18"/>
    </row>
    <row r="307" s="2" customFormat="1" customHeight="1" spans="1:13">
      <c r="A307" s="13">
        <v>304</v>
      </c>
      <c r="B307" s="13" t="str">
        <f>VLOOKUP(C307,'[1]总计 '!$A$3:$B$36,2,FALSE)</f>
        <v>肇庆市高要区乡镇小学</v>
      </c>
      <c r="C307" s="13">
        <v>2305</v>
      </c>
      <c r="D307" s="15" t="s">
        <v>225</v>
      </c>
      <c r="E307" s="16" t="s">
        <v>641</v>
      </c>
      <c r="F307" s="13" t="s">
        <v>642</v>
      </c>
      <c r="G307" s="13" t="s">
        <v>17</v>
      </c>
      <c r="H307" s="17">
        <v>116.95</v>
      </c>
      <c r="I307" s="17">
        <v>86.94</v>
      </c>
      <c r="J307" s="22">
        <f t="shared" si="4"/>
        <v>101.945</v>
      </c>
      <c r="K307" s="13">
        <v>6</v>
      </c>
      <c r="L307" s="13" t="s">
        <v>18</v>
      </c>
      <c r="M307" s="18"/>
    </row>
    <row r="308" s="2" customFormat="1" customHeight="1" spans="1:13">
      <c r="A308" s="13">
        <v>305</v>
      </c>
      <c r="B308" s="13" t="str">
        <f>VLOOKUP(C308,'[1]总计 '!$A$3:$B$36,2,FALSE)</f>
        <v>肇庆市高要区乡镇小学</v>
      </c>
      <c r="C308" s="13">
        <v>2305</v>
      </c>
      <c r="D308" s="15" t="s">
        <v>225</v>
      </c>
      <c r="E308" s="16" t="s">
        <v>643</v>
      </c>
      <c r="F308" s="13" t="s">
        <v>644</v>
      </c>
      <c r="G308" s="13" t="s">
        <v>17</v>
      </c>
      <c r="H308" s="17">
        <v>121.07</v>
      </c>
      <c r="I308" s="17">
        <v>82.6</v>
      </c>
      <c r="J308" s="22">
        <f t="shared" si="4"/>
        <v>101.835</v>
      </c>
      <c r="K308" s="13">
        <v>7</v>
      </c>
      <c r="L308" s="13" t="s">
        <v>18</v>
      </c>
      <c r="M308" s="18"/>
    </row>
    <row r="309" s="2" customFormat="1" customHeight="1" spans="1:13">
      <c r="A309" s="13">
        <v>306</v>
      </c>
      <c r="B309" s="13" t="str">
        <f>VLOOKUP(C309,'[1]总计 '!$A$3:$B$36,2,FALSE)</f>
        <v>肇庆市高要区乡镇小学</v>
      </c>
      <c r="C309" s="13">
        <v>2305</v>
      </c>
      <c r="D309" s="15" t="s">
        <v>225</v>
      </c>
      <c r="E309" s="16" t="s">
        <v>645</v>
      </c>
      <c r="F309" s="13" t="s">
        <v>646</v>
      </c>
      <c r="G309" s="13" t="s">
        <v>17</v>
      </c>
      <c r="H309" s="17">
        <v>117.36</v>
      </c>
      <c r="I309" s="17">
        <v>86.2</v>
      </c>
      <c r="J309" s="22">
        <f t="shared" si="4"/>
        <v>101.78</v>
      </c>
      <c r="K309" s="13">
        <v>8</v>
      </c>
      <c r="L309" s="13" t="s">
        <v>18</v>
      </c>
      <c r="M309" s="18"/>
    </row>
    <row r="310" s="2" customFormat="1" customHeight="1" spans="1:13">
      <c r="A310" s="13">
        <v>307</v>
      </c>
      <c r="B310" s="13" t="str">
        <f>VLOOKUP(C310,'[1]总计 '!$A$3:$B$36,2,FALSE)</f>
        <v>肇庆市高要区乡镇小学</v>
      </c>
      <c r="C310" s="13">
        <v>2305</v>
      </c>
      <c r="D310" s="15" t="s">
        <v>225</v>
      </c>
      <c r="E310" s="16" t="s">
        <v>647</v>
      </c>
      <c r="F310" s="13" t="s">
        <v>648</v>
      </c>
      <c r="G310" s="13" t="s">
        <v>17</v>
      </c>
      <c r="H310" s="17">
        <v>116.42</v>
      </c>
      <c r="I310" s="17">
        <v>85.58</v>
      </c>
      <c r="J310" s="22">
        <f t="shared" si="4"/>
        <v>101</v>
      </c>
      <c r="K310" s="13">
        <v>9</v>
      </c>
      <c r="L310" s="13" t="s">
        <v>24</v>
      </c>
      <c r="M310" s="18"/>
    </row>
    <row r="311" s="2" customFormat="1" customHeight="1" spans="1:13">
      <c r="A311" s="13">
        <v>308</v>
      </c>
      <c r="B311" s="13" t="str">
        <f>VLOOKUP(C311,'[1]总计 '!$A$3:$B$36,2,FALSE)</f>
        <v>肇庆市高要区乡镇小学</v>
      </c>
      <c r="C311" s="13">
        <v>2305</v>
      </c>
      <c r="D311" s="15" t="s">
        <v>225</v>
      </c>
      <c r="E311" s="16" t="s">
        <v>649</v>
      </c>
      <c r="F311" s="13" t="s">
        <v>650</v>
      </c>
      <c r="G311" s="13" t="s">
        <v>17</v>
      </c>
      <c r="H311" s="17">
        <v>117.16</v>
      </c>
      <c r="I311" s="17">
        <v>84.4</v>
      </c>
      <c r="J311" s="22">
        <f t="shared" si="4"/>
        <v>100.78</v>
      </c>
      <c r="K311" s="13">
        <v>10</v>
      </c>
      <c r="L311" s="13" t="s">
        <v>24</v>
      </c>
      <c r="M311" s="18"/>
    </row>
    <row r="312" s="2" customFormat="1" customHeight="1" spans="1:13">
      <c r="A312" s="13">
        <v>309</v>
      </c>
      <c r="B312" s="13" t="str">
        <f>VLOOKUP(C312,'[1]总计 '!$A$3:$B$36,2,FALSE)</f>
        <v>肇庆市高要区乡镇小学</v>
      </c>
      <c r="C312" s="13">
        <v>2305</v>
      </c>
      <c r="D312" s="15" t="s">
        <v>225</v>
      </c>
      <c r="E312" s="16" t="s">
        <v>651</v>
      </c>
      <c r="F312" s="13" t="s">
        <v>652</v>
      </c>
      <c r="G312" s="13" t="s">
        <v>17</v>
      </c>
      <c r="H312" s="17">
        <v>119.06</v>
      </c>
      <c r="I312" s="17">
        <v>82.38</v>
      </c>
      <c r="J312" s="22">
        <f t="shared" si="4"/>
        <v>100.72</v>
      </c>
      <c r="K312" s="13">
        <v>11</v>
      </c>
      <c r="L312" s="13" t="s">
        <v>24</v>
      </c>
      <c r="M312" s="18"/>
    </row>
    <row r="313" s="2" customFormat="1" customHeight="1" spans="1:13">
      <c r="A313" s="13">
        <v>310</v>
      </c>
      <c r="B313" s="13" t="str">
        <f>VLOOKUP(C313,'[1]总计 '!$A$3:$B$36,2,FALSE)</f>
        <v>肇庆市高要区乡镇小学</v>
      </c>
      <c r="C313" s="13">
        <v>2305</v>
      </c>
      <c r="D313" s="15" t="s">
        <v>225</v>
      </c>
      <c r="E313" s="16" t="s">
        <v>653</v>
      </c>
      <c r="F313" s="13" t="s">
        <v>654</v>
      </c>
      <c r="G313" s="13" t="s">
        <v>17</v>
      </c>
      <c r="H313" s="17">
        <v>117.79</v>
      </c>
      <c r="I313" s="17">
        <v>82</v>
      </c>
      <c r="J313" s="22">
        <f t="shared" si="4"/>
        <v>99.895</v>
      </c>
      <c r="K313" s="13">
        <v>12</v>
      </c>
      <c r="L313" s="13" t="s">
        <v>24</v>
      </c>
      <c r="M313" s="18"/>
    </row>
    <row r="314" s="2" customFormat="1" customHeight="1" spans="1:13">
      <c r="A314" s="13">
        <v>311</v>
      </c>
      <c r="B314" s="13" t="str">
        <f>VLOOKUP(C314,'[1]总计 '!$A$3:$B$36,2,FALSE)</f>
        <v>肇庆市高要区乡镇小学</v>
      </c>
      <c r="C314" s="13">
        <v>2305</v>
      </c>
      <c r="D314" s="15" t="s">
        <v>225</v>
      </c>
      <c r="E314" s="16" t="s">
        <v>655</v>
      </c>
      <c r="F314" s="13" t="s">
        <v>656</v>
      </c>
      <c r="G314" s="13" t="s">
        <v>17</v>
      </c>
      <c r="H314" s="17">
        <v>118.39</v>
      </c>
      <c r="I314" s="17">
        <v>80.8</v>
      </c>
      <c r="J314" s="22">
        <f t="shared" si="4"/>
        <v>99.595</v>
      </c>
      <c r="K314" s="13">
        <v>13</v>
      </c>
      <c r="L314" s="13" t="s">
        <v>24</v>
      </c>
      <c r="M314" s="18"/>
    </row>
    <row r="315" s="2" customFormat="1" customHeight="1" spans="1:13">
      <c r="A315" s="13">
        <v>312</v>
      </c>
      <c r="B315" s="13" t="str">
        <f>VLOOKUP(C315,'[1]总计 '!$A$3:$B$36,2,FALSE)</f>
        <v>肇庆市高要区乡镇小学</v>
      </c>
      <c r="C315" s="13">
        <v>2305</v>
      </c>
      <c r="D315" s="15" t="s">
        <v>225</v>
      </c>
      <c r="E315" s="16" t="s">
        <v>657</v>
      </c>
      <c r="F315" s="13" t="s">
        <v>658</v>
      </c>
      <c r="G315" s="13" t="s">
        <v>17</v>
      </c>
      <c r="H315" s="17">
        <v>116.1</v>
      </c>
      <c r="I315" s="17">
        <v>82.14</v>
      </c>
      <c r="J315" s="22">
        <f t="shared" si="4"/>
        <v>99.12</v>
      </c>
      <c r="K315" s="13">
        <v>14</v>
      </c>
      <c r="L315" s="13" t="s">
        <v>24</v>
      </c>
      <c r="M315" s="18"/>
    </row>
    <row r="316" s="2" customFormat="1" customHeight="1" spans="1:13">
      <c r="A316" s="13">
        <v>313</v>
      </c>
      <c r="B316" s="13" t="str">
        <f>VLOOKUP(C316,'[1]总计 '!$A$3:$B$36,2,FALSE)</f>
        <v>肇庆市高要区乡镇小学</v>
      </c>
      <c r="C316" s="13">
        <v>2305</v>
      </c>
      <c r="D316" s="15" t="s">
        <v>225</v>
      </c>
      <c r="E316" s="16" t="s">
        <v>659</v>
      </c>
      <c r="F316" s="13" t="s">
        <v>660</v>
      </c>
      <c r="G316" s="13" t="s">
        <v>17</v>
      </c>
      <c r="H316" s="17">
        <v>116.2</v>
      </c>
      <c r="I316" s="17">
        <v>77.5</v>
      </c>
      <c r="J316" s="22">
        <f t="shared" si="4"/>
        <v>96.85</v>
      </c>
      <c r="K316" s="13">
        <v>15</v>
      </c>
      <c r="L316" s="13" t="s">
        <v>24</v>
      </c>
      <c r="M316" s="18"/>
    </row>
    <row r="317" s="2" customFormat="1" customHeight="1" spans="1:13">
      <c r="A317" s="13">
        <v>314</v>
      </c>
      <c r="B317" s="13" t="str">
        <f>VLOOKUP(C317,'[1]总计 '!$A$3:$B$36,2,FALSE)</f>
        <v>肇庆市高要区乡镇小学</v>
      </c>
      <c r="C317" s="13">
        <v>2305</v>
      </c>
      <c r="D317" s="15" t="s">
        <v>225</v>
      </c>
      <c r="E317" s="16" t="s">
        <v>661</v>
      </c>
      <c r="F317" s="13" t="s">
        <v>662</v>
      </c>
      <c r="G317" s="13" t="s">
        <v>17</v>
      </c>
      <c r="H317" s="17">
        <v>122.12</v>
      </c>
      <c r="I317" s="17">
        <v>0</v>
      </c>
      <c r="J317" s="22">
        <f t="shared" si="4"/>
        <v>61.06</v>
      </c>
      <c r="K317" s="13">
        <v>16</v>
      </c>
      <c r="L317" s="13" t="s">
        <v>24</v>
      </c>
      <c r="M317" s="18" t="s">
        <v>29</v>
      </c>
    </row>
    <row r="318" s="2" customFormat="1" customHeight="1" spans="1:13">
      <c r="A318" s="13">
        <v>315</v>
      </c>
      <c r="B318" s="13" t="str">
        <f>VLOOKUP(C318,'[1]总计 '!$A$3:$B$36,2,FALSE)</f>
        <v>肇庆市高要区乡镇（街道）小学</v>
      </c>
      <c r="C318" s="13">
        <v>2306</v>
      </c>
      <c r="D318" s="15" t="s">
        <v>238</v>
      </c>
      <c r="E318" s="16" t="s">
        <v>663</v>
      </c>
      <c r="F318" s="13" t="s">
        <v>664</v>
      </c>
      <c r="G318" s="13" t="s">
        <v>17</v>
      </c>
      <c r="H318" s="17">
        <v>113.99</v>
      </c>
      <c r="I318" s="17">
        <v>89.3</v>
      </c>
      <c r="J318" s="22">
        <f t="shared" si="4"/>
        <v>101.645</v>
      </c>
      <c r="K318" s="13">
        <v>1</v>
      </c>
      <c r="L318" s="13" t="s">
        <v>18</v>
      </c>
      <c r="M318" s="18"/>
    </row>
    <row r="319" s="2" customFormat="1" customHeight="1" spans="1:13">
      <c r="A319" s="13">
        <v>316</v>
      </c>
      <c r="B319" s="13" t="str">
        <f>VLOOKUP(C319,'[1]总计 '!$A$3:$B$36,2,FALSE)</f>
        <v>肇庆市高要区乡镇（街道）小学</v>
      </c>
      <c r="C319" s="13">
        <v>2306</v>
      </c>
      <c r="D319" s="15" t="s">
        <v>238</v>
      </c>
      <c r="E319" s="16" t="s">
        <v>665</v>
      </c>
      <c r="F319" s="13" t="s">
        <v>666</v>
      </c>
      <c r="G319" s="13" t="s">
        <v>17</v>
      </c>
      <c r="H319" s="17">
        <v>99.84</v>
      </c>
      <c r="I319" s="17">
        <v>89.7</v>
      </c>
      <c r="J319" s="22">
        <f t="shared" si="4"/>
        <v>94.77</v>
      </c>
      <c r="K319" s="13">
        <v>2</v>
      </c>
      <c r="L319" s="13" t="s">
        <v>18</v>
      </c>
      <c r="M319" s="18"/>
    </row>
    <row r="320" s="2" customFormat="1" customHeight="1" spans="1:13">
      <c r="A320" s="13">
        <v>317</v>
      </c>
      <c r="B320" s="13" t="str">
        <f>VLOOKUP(C320,'[1]总计 '!$A$3:$B$36,2,FALSE)</f>
        <v>肇庆市高要区乡镇（街道）小学</v>
      </c>
      <c r="C320" s="13">
        <v>2306</v>
      </c>
      <c r="D320" s="15" t="s">
        <v>238</v>
      </c>
      <c r="E320" s="16" t="s">
        <v>667</v>
      </c>
      <c r="F320" s="13" t="s">
        <v>668</v>
      </c>
      <c r="G320" s="13" t="s">
        <v>21</v>
      </c>
      <c r="H320" s="17">
        <v>101.43</v>
      </c>
      <c r="I320" s="17">
        <v>86.6</v>
      </c>
      <c r="J320" s="22">
        <f t="shared" si="4"/>
        <v>94.015</v>
      </c>
      <c r="K320" s="13">
        <v>3</v>
      </c>
      <c r="L320" s="13" t="s">
        <v>18</v>
      </c>
      <c r="M320" s="18"/>
    </row>
    <row r="321" s="2" customFormat="1" customHeight="1" spans="1:13">
      <c r="A321" s="13">
        <v>318</v>
      </c>
      <c r="B321" s="13" t="str">
        <f>VLOOKUP(C321,'[1]总计 '!$A$3:$B$36,2,FALSE)</f>
        <v>肇庆市高要区乡镇（街道）小学</v>
      </c>
      <c r="C321" s="13">
        <v>2306</v>
      </c>
      <c r="D321" s="15" t="s">
        <v>238</v>
      </c>
      <c r="E321" s="16" t="s">
        <v>669</v>
      </c>
      <c r="F321" s="13" t="s">
        <v>670</v>
      </c>
      <c r="G321" s="13" t="s">
        <v>17</v>
      </c>
      <c r="H321" s="17">
        <v>104.16</v>
      </c>
      <c r="I321" s="17">
        <v>82</v>
      </c>
      <c r="J321" s="22">
        <f t="shared" si="4"/>
        <v>93.08</v>
      </c>
      <c r="K321" s="13">
        <v>4</v>
      </c>
      <c r="L321" s="13" t="s">
        <v>18</v>
      </c>
      <c r="M321" s="18"/>
    </row>
    <row r="322" s="2" customFormat="1" customHeight="1" spans="1:13">
      <c r="A322" s="13">
        <v>319</v>
      </c>
      <c r="B322" s="13" t="str">
        <f>VLOOKUP(C322,'[1]总计 '!$A$3:$B$36,2,FALSE)</f>
        <v>肇庆市高要区乡镇（街道）小学</v>
      </c>
      <c r="C322" s="13">
        <v>2306</v>
      </c>
      <c r="D322" s="15" t="s">
        <v>238</v>
      </c>
      <c r="E322" s="16" t="s">
        <v>671</v>
      </c>
      <c r="F322" s="13" t="s">
        <v>672</v>
      </c>
      <c r="G322" s="13" t="s">
        <v>17</v>
      </c>
      <c r="H322" s="17">
        <v>98.36</v>
      </c>
      <c r="I322" s="17">
        <v>86.3</v>
      </c>
      <c r="J322" s="22">
        <f t="shared" si="4"/>
        <v>92.33</v>
      </c>
      <c r="K322" s="13">
        <v>5</v>
      </c>
      <c r="L322" s="13" t="s">
        <v>18</v>
      </c>
      <c r="M322" s="18"/>
    </row>
    <row r="323" s="2" customFormat="1" customHeight="1" spans="1:13">
      <c r="A323" s="13">
        <v>320</v>
      </c>
      <c r="B323" s="13" t="str">
        <f>VLOOKUP(C323,'[1]总计 '!$A$3:$B$36,2,FALSE)</f>
        <v>肇庆市高要区乡镇（街道）小学</v>
      </c>
      <c r="C323" s="13">
        <v>2306</v>
      </c>
      <c r="D323" s="15" t="s">
        <v>238</v>
      </c>
      <c r="E323" s="16" t="s">
        <v>673</v>
      </c>
      <c r="F323" s="13" t="s">
        <v>674</v>
      </c>
      <c r="G323" s="13" t="s">
        <v>21</v>
      </c>
      <c r="H323" s="17">
        <v>96.45</v>
      </c>
      <c r="I323" s="17">
        <v>85.8</v>
      </c>
      <c r="J323" s="22">
        <f t="shared" si="4"/>
        <v>91.125</v>
      </c>
      <c r="K323" s="13">
        <v>6</v>
      </c>
      <c r="L323" s="13" t="s">
        <v>24</v>
      </c>
      <c r="M323" s="18"/>
    </row>
    <row r="324" s="2" customFormat="1" customHeight="1" spans="1:13">
      <c r="A324" s="13">
        <v>321</v>
      </c>
      <c r="B324" s="13" t="str">
        <f>VLOOKUP(C324,'[1]总计 '!$A$3:$B$36,2,FALSE)</f>
        <v>肇庆市高要区乡镇（街道）小学</v>
      </c>
      <c r="C324" s="13">
        <v>2306</v>
      </c>
      <c r="D324" s="15" t="s">
        <v>238</v>
      </c>
      <c r="E324" s="16" t="s">
        <v>675</v>
      </c>
      <c r="F324" s="13" t="s">
        <v>676</v>
      </c>
      <c r="G324" s="13" t="s">
        <v>21</v>
      </c>
      <c r="H324" s="17">
        <v>92.54</v>
      </c>
      <c r="I324" s="17">
        <v>82.5</v>
      </c>
      <c r="J324" s="22">
        <f t="shared" ref="J324:J341" si="5">H324*0.5+I324*0.5</f>
        <v>87.52</v>
      </c>
      <c r="K324" s="13">
        <v>7</v>
      </c>
      <c r="L324" s="13" t="s">
        <v>24</v>
      </c>
      <c r="M324" s="18"/>
    </row>
    <row r="325" s="2" customFormat="1" customHeight="1" spans="1:13">
      <c r="A325" s="13">
        <v>322</v>
      </c>
      <c r="B325" s="13" t="str">
        <f>VLOOKUP(C325,'[1]总计 '!$A$3:$B$36,2,FALSE)</f>
        <v>肇庆市高要区乡镇（街道）小学</v>
      </c>
      <c r="C325" s="13">
        <v>2306</v>
      </c>
      <c r="D325" s="15" t="s">
        <v>238</v>
      </c>
      <c r="E325" s="16" t="s">
        <v>677</v>
      </c>
      <c r="F325" s="13" t="s">
        <v>678</v>
      </c>
      <c r="G325" s="13" t="s">
        <v>21</v>
      </c>
      <c r="H325" s="17">
        <v>93.82</v>
      </c>
      <c r="I325" s="17">
        <v>80</v>
      </c>
      <c r="J325" s="22">
        <f t="shared" si="5"/>
        <v>86.91</v>
      </c>
      <c r="K325" s="13">
        <v>8</v>
      </c>
      <c r="L325" s="13" t="s">
        <v>24</v>
      </c>
      <c r="M325" s="18"/>
    </row>
    <row r="326" s="2" customFormat="1" customHeight="1" spans="1:13">
      <c r="A326" s="13">
        <v>323</v>
      </c>
      <c r="B326" s="13" t="str">
        <f>VLOOKUP(C326,'[1]总计 '!$A$3:$B$36,2,FALSE)</f>
        <v>肇庆市高要区乡镇（街道）小学</v>
      </c>
      <c r="C326" s="13">
        <v>2306</v>
      </c>
      <c r="D326" s="15" t="s">
        <v>238</v>
      </c>
      <c r="E326" s="16" t="s">
        <v>679</v>
      </c>
      <c r="F326" s="13" t="s">
        <v>680</v>
      </c>
      <c r="G326" s="13" t="s">
        <v>21</v>
      </c>
      <c r="H326" s="17">
        <v>88.63</v>
      </c>
      <c r="I326" s="17">
        <v>80.6</v>
      </c>
      <c r="J326" s="22">
        <f t="shared" si="5"/>
        <v>84.615</v>
      </c>
      <c r="K326" s="13">
        <v>9</v>
      </c>
      <c r="L326" s="13" t="s">
        <v>24</v>
      </c>
      <c r="M326" s="18"/>
    </row>
    <row r="327" s="2" customFormat="1" customHeight="1" spans="1:13">
      <c r="A327" s="13">
        <v>324</v>
      </c>
      <c r="B327" s="13" t="str">
        <f>VLOOKUP(C327,'[1]总计 '!$A$3:$B$36,2,FALSE)</f>
        <v>肇庆市高要区乡镇（街道）小学</v>
      </c>
      <c r="C327" s="13">
        <v>2306</v>
      </c>
      <c r="D327" s="15" t="s">
        <v>238</v>
      </c>
      <c r="E327" s="16" t="s">
        <v>681</v>
      </c>
      <c r="F327" s="13" t="s">
        <v>682</v>
      </c>
      <c r="G327" s="13" t="s">
        <v>17</v>
      </c>
      <c r="H327" s="17">
        <v>88.21</v>
      </c>
      <c r="I327" s="17">
        <v>75.6</v>
      </c>
      <c r="J327" s="22">
        <f t="shared" si="5"/>
        <v>81.905</v>
      </c>
      <c r="K327" s="13">
        <v>10</v>
      </c>
      <c r="L327" s="13" t="s">
        <v>24</v>
      </c>
      <c r="M327" s="18"/>
    </row>
    <row r="328" s="2" customFormat="1" customHeight="1" spans="1:13">
      <c r="A328" s="13">
        <v>325</v>
      </c>
      <c r="B328" s="13" t="str">
        <f>VLOOKUP(C328,'[1]总计 '!$A$3:$B$36,2,FALSE)</f>
        <v>肇庆市高要区乡镇（街道）小学</v>
      </c>
      <c r="C328" s="13">
        <v>2306</v>
      </c>
      <c r="D328" s="15" t="s">
        <v>238</v>
      </c>
      <c r="E328" s="16" t="s">
        <v>683</v>
      </c>
      <c r="F328" s="13" t="s">
        <v>684</v>
      </c>
      <c r="G328" s="13" t="s">
        <v>17</v>
      </c>
      <c r="H328" s="17">
        <v>83.15</v>
      </c>
      <c r="I328" s="17">
        <v>78</v>
      </c>
      <c r="J328" s="22">
        <f t="shared" si="5"/>
        <v>80.575</v>
      </c>
      <c r="K328" s="13">
        <v>11</v>
      </c>
      <c r="L328" s="13" t="s">
        <v>24</v>
      </c>
      <c r="M328" s="18"/>
    </row>
    <row r="329" s="2" customFormat="1" customHeight="1" spans="1:13">
      <c r="A329" s="13">
        <v>326</v>
      </c>
      <c r="B329" s="13" t="str">
        <f>VLOOKUP(C329,'[1]总计 '!$A$3:$B$36,2,FALSE)</f>
        <v>肇庆市高要区乡镇（街道）小学</v>
      </c>
      <c r="C329" s="13">
        <v>2306</v>
      </c>
      <c r="D329" s="15" t="s">
        <v>238</v>
      </c>
      <c r="E329" s="16" t="s">
        <v>685</v>
      </c>
      <c r="F329" s="13" t="s">
        <v>686</v>
      </c>
      <c r="G329" s="13" t="s">
        <v>21</v>
      </c>
      <c r="H329" s="17">
        <v>82.92</v>
      </c>
      <c r="I329" s="17">
        <v>0</v>
      </c>
      <c r="J329" s="22">
        <f t="shared" si="5"/>
        <v>41.46</v>
      </c>
      <c r="K329" s="13">
        <v>12</v>
      </c>
      <c r="L329" s="13" t="s">
        <v>24</v>
      </c>
      <c r="M329" s="18" t="s">
        <v>29</v>
      </c>
    </row>
    <row r="330" s="2" customFormat="1" customHeight="1" spans="1:13">
      <c r="A330" s="13">
        <v>327</v>
      </c>
      <c r="B330" s="13" t="str">
        <f>VLOOKUP(C330,'[1]总计 '!$A$3:$B$36,2,FALSE)</f>
        <v>肇庆市高要区乡镇（街道）小学</v>
      </c>
      <c r="C330" s="13">
        <v>2307</v>
      </c>
      <c r="D330" s="15" t="s">
        <v>269</v>
      </c>
      <c r="E330" s="16" t="s">
        <v>687</v>
      </c>
      <c r="F330" s="13" t="s">
        <v>688</v>
      </c>
      <c r="G330" s="13" t="s">
        <v>17</v>
      </c>
      <c r="H330" s="17">
        <v>106.49</v>
      </c>
      <c r="I330" s="17">
        <v>79.08</v>
      </c>
      <c r="J330" s="22">
        <f t="shared" si="5"/>
        <v>92.785</v>
      </c>
      <c r="K330" s="13">
        <v>1</v>
      </c>
      <c r="L330" s="13" t="s">
        <v>18</v>
      </c>
      <c r="M330" s="18"/>
    </row>
    <row r="331" s="2" customFormat="1" customHeight="1" spans="1:13">
      <c r="A331" s="13">
        <v>328</v>
      </c>
      <c r="B331" s="13" t="str">
        <f>VLOOKUP(C331,'[1]总计 '!$A$3:$B$36,2,FALSE)</f>
        <v>肇庆市高要区乡镇（街道）小学</v>
      </c>
      <c r="C331" s="13">
        <v>2307</v>
      </c>
      <c r="D331" s="15" t="s">
        <v>269</v>
      </c>
      <c r="E331" s="16" t="s">
        <v>689</v>
      </c>
      <c r="F331" s="13" t="s">
        <v>690</v>
      </c>
      <c r="G331" s="13" t="s">
        <v>17</v>
      </c>
      <c r="H331" s="17">
        <v>103.96</v>
      </c>
      <c r="I331" s="17">
        <v>79.16</v>
      </c>
      <c r="J331" s="22">
        <f t="shared" si="5"/>
        <v>91.56</v>
      </c>
      <c r="K331" s="13">
        <v>2</v>
      </c>
      <c r="L331" s="13" t="s">
        <v>18</v>
      </c>
      <c r="M331" s="18"/>
    </row>
    <row r="332" s="2" customFormat="1" customHeight="1" spans="1:13">
      <c r="A332" s="13">
        <v>329</v>
      </c>
      <c r="B332" s="13" t="str">
        <f>VLOOKUP(C332,'[1]总计 '!$A$3:$B$36,2,FALSE)</f>
        <v>肇庆市高要区乡镇（街道）小学</v>
      </c>
      <c r="C332" s="13">
        <v>2307</v>
      </c>
      <c r="D332" s="15" t="s">
        <v>269</v>
      </c>
      <c r="E332" s="16" t="s">
        <v>691</v>
      </c>
      <c r="F332" s="13" t="s">
        <v>692</v>
      </c>
      <c r="G332" s="13" t="s">
        <v>17</v>
      </c>
      <c r="H332" s="17">
        <v>116.42</v>
      </c>
      <c r="I332" s="17">
        <v>65.52</v>
      </c>
      <c r="J332" s="22">
        <f t="shared" si="5"/>
        <v>90.97</v>
      </c>
      <c r="K332" s="13">
        <v>3</v>
      </c>
      <c r="L332" s="13" t="s">
        <v>18</v>
      </c>
      <c r="M332" s="18"/>
    </row>
    <row r="333" s="2" customFormat="1" customHeight="1" spans="1:13">
      <c r="A333" s="13">
        <v>330</v>
      </c>
      <c r="B333" s="13" t="str">
        <f>VLOOKUP(C333,'[1]总计 '!$A$3:$B$36,2,FALSE)</f>
        <v>肇庆市高要区乡镇（街道）小学</v>
      </c>
      <c r="C333" s="13">
        <v>2307</v>
      </c>
      <c r="D333" s="15" t="s">
        <v>269</v>
      </c>
      <c r="E333" s="16" t="s">
        <v>693</v>
      </c>
      <c r="F333" s="13" t="s">
        <v>694</v>
      </c>
      <c r="G333" s="13" t="s">
        <v>17</v>
      </c>
      <c r="H333" s="17">
        <v>104.49</v>
      </c>
      <c r="I333" s="17">
        <v>75.98</v>
      </c>
      <c r="J333" s="22">
        <f t="shared" si="5"/>
        <v>90.235</v>
      </c>
      <c r="K333" s="13">
        <v>4</v>
      </c>
      <c r="L333" s="13" t="s">
        <v>18</v>
      </c>
      <c r="M333" s="18"/>
    </row>
    <row r="334" s="2" customFormat="1" customHeight="1" spans="1:13">
      <c r="A334" s="13">
        <v>331</v>
      </c>
      <c r="B334" s="13" t="str">
        <f>VLOOKUP(C334,'[1]总计 '!$A$3:$B$36,2,FALSE)</f>
        <v>肇庆市高要区乡镇（街道）小学</v>
      </c>
      <c r="C334" s="13">
        <v>2307</v>
      </c>
      <c r="D334" s="15" t="s">
        <v>269</v>
      </c>
      <c r="E334" s="16" t="s">
        <v>695</v>
      </c>
      <c r="F334" s="13" t="s">
        <v>696</v>
      </c>
      <c r="G334" s="13" t="s">
        <v>21</v>
      </c>
      <c r="H334" s="17">
        <v>96.66</v>
      </c>
      <c r="I334" s="17">
        <v>82.76</v>
      </c>
      <c r="J334" s="22">
        <f t="shared" si="5"/>
        <v>89.71</v>
      </c>
      <c r="K334" s="13">
        <v>5</v>
      </c>
      <c r="L334" s="13" t="s">
        <v>18</v>
      </c>
      <c r="M334" s="18"/>
    </row>
    <row r="335" s="2" customFormat="1" customHeight="1" spans="1:13">
      <c r="A335" s="13">
        <v>332</v>
      </c>
      <c r="B335" s="13" t="str">
        <f>VLOOKUP(C335,'[1]总计 '!$A$3:$B$36,2,FALSE)</f>
        <v>肇庆市高要区乡镇（街道）小学</v>
      </c>
      <c r="C335" s="13">
        <v>2307</v>
      </c>
      <c r="D335" s="15" t="s">
        <v>269</v>
      </c>
      <c r="E335" s="16" t="s">
        <v>697</v>
      </c>
      <c r="F335" s="13" t="s">
        <v>698</v>
      </c>
      <c r="G335" s="13" t="s">
        <v>17</v>
      </c>
      <c r="H335" s="17">
        <v>105.54</v>
      </c>
      <c r="I335" s="17">
        <v>71.94</v>
      </c>
      <c r="J335" s="22">
        <f t="shared" si="5"/>
        <v>88.74</v>
      </c>
      <c r="K335" s="13">
        <v>6</v>
      </c>
      <c r="L335" s="13" t="s">
        <v>24</v>
      </c>
      <c r="M335" s="18"/>
    </row>
    <row r="336" s="2" customFormat="1" customHeight="1" spans="1:13">
      <c r="A336" s="13">
        <v>333</v>
      </c>
      <c r="B336" s="13" t="str">
        <f>VLOOKUP(C336,'[1]总计 '!$A$3:$B$36,2,FALSE)</f>
        <v>肇庆市高要区乡镇（街道）小学</v>
      </c>
      <c r="C336" s="13">
        <v>2307</v>
      </c>
      <c r="D336" s="15" t="s">
        <v>269</v>
      </c>
      <c r="E336" s="16" t="s">
        <v>699</v>
      </c>
      <c r="F336" s="13" t="s">
        <v>700</v>
      </c>
      <c r="G336" s="13" t="s">
        <v>17</v>
      </c>
      <c r="H336" s="17">
        <v>108.07</v>
      </c>
      <c r="I336" s="17">
        <v>66.72</v>
      </c>
      <c r="J336" s="22">
        <f t="shared" si="5"/>
        <v>87.395</v>
      </c>
      <c r="K336" s="13">
        <v>7</v>
      </c>
      <c r="L336" s="13" t="s">
        <v>24</v>
      </c>
      <c r="M336" s="18"/>
    </row>
    <row r="337" s="2" customFormat="1" customHeight="1" spans="1:13">
      <c r="A337" s="13">
        <v>334</v>
      </c>
      <c r="B337" s="13" t="str">
        <f>VLOOKUP(C337,'[1]总计 '!$A$3:$B$36,2,FALSE)</f>
        <v>肇庆市高要区乡镇（街道）小学</v>
      </c>
      <c r="C337" s="13">
        <v>2307</v>
      </c>
      <c r="D337" s="15" t="s">
        <v>269</v>
      </c>
      <c r="E337" s="16" t="s">
        <v>701</v>
      </c>
      <c r="F337" s="13" t="s">
        <v>702</v>
      </c>
      <c r="G337" s="13" t="s">
        <v>21</v>
      </c>
      <c r="H337" s="17">
        <v>93.07</v>
      </c>
      <c r="I337" s="17">
        <v>78.9</v>
      </c>
      <c r="J337" s="22">
        <f t="shared" si="5"/>
        <v>85.985</v>
      </c>
      <c r="K337" s="13">
        <v>8</v>
      </c>
      <c r="L337" s="13" t="s">
        <v>24</v>
      </c>
      <c r="M337" s="18"/>
    </row>
    <row r="338" s="2" customFormat="1" customHeight="1" spans="1:13">
      <c r="A338" s="13">
        <v>335</v>
      </c>
      <c r="B338" s="13" t="str">
        <f>VLOOKUP(C338,'[1]总计 '!$A$3:$B$36,2,FALSE)</f>
        <v>肇庆市高要区乡镇（街道）小学</v>
      </c>
      <c r="C338" s="13">
        <v>2307</v>
      </c>
      <c r="D338" s="15" t="s">
        <v>269</v>
      </c>
      <c r="E338" s="16" t="s">
        <v>703</v>
      </c>
      <c r="F338" s="13" t="s">
        <v>704</v>
      </c>
      <c r="G338" s="13" t="s">
        <v>17</v>
      </c>
      <c r="H338" s="17">
        <v>103.75</v>
      </c>
      <c r="I338" s="17">
        <v>59.18</v>
      </c>
      <c r="J338" s="22">
        <f t="shared" si="5"/>
        <v>81.465</v>
      </c>
      <c r="K338" s="13">
        <v>9</v>
      </c>
      <c r="L338" s="13" t="s">
        <v>24</v>
      </c>
      <c r="M338" s="18"/>
    </row>
    <row r="339" s="2" customFormat="1" customHeight="1" spans="1:13">
      <c r="A339" s="13">
        <v>336</v>
      </c>
      <c r="B339" s="13" t="str">
        <f>VLOOKUP(C339,'[1]总计 '!$A$3:$B$36,2,FALSE)</f>
        <v>肇庆市高要区乡镇（街道）小学</v>
      </c>
      <c r="C339" s="13">
        <v>2307</v>
      </c>
      <c r="D339" s="15" t="s">
        <v>269</v>
      </c>
      <c r="E339" s="16" t="s">
        <v>705</v>
      </c>
      <c r="F339" s="13" t="s">
        <v>706</v>
      </c>
      <c r="G339" s="13" t="s">
        <v>17</v>
      </c>
      <c r="H339" s="17">
        <v>84.31</v>
      </c>
      <c r="I339" s="17">
        <v>69.66</v>
      </c>
      <c r="J339" s="22">
        <f t="shared" si="5"/>
        <v>76.985</v>
      </c>
      <c r="K339" s="13">
        <v>10</v>
      </c>
      <c r="L339" s="13" t="s">
        <v>24</v>
      </c>
      <c r="M339" s="18"/>
    </row>
    <row r="340" s="2" customFormat="1" customHeight="1" spans="1:13">
      <c r="A340" s="13">
        <v>337</v>
      </c>
      <c r="B340" s="13" t="str">
        <f>VLOOKUP(C340,'[1]总计 '!$A$3:$B$36,2,FALSE)</f>
        <v>肇庆市高要区乡镇（街道）小学</v>
      </c>
      <c r="C340" s="13">
        <v>2307</v>
      </c>
      <c r="D340" s="15" t="s">
        <v>269</v>
      </c>
      <c r="E340" s="16" t="s">
        <v>707</v>
      </c>
      <c r="F340" s="13" t="s">
        <v>708</v>
      </c>
      <c r="G340" s="13" t="s">
        <v>17</v>
      </c>
      <c r="H340" s="17">
        <v>105.23</v>
      </c>
      <c r="I340" s="17">
        <v>0</v>
      </c>
      <c r="J340" s="22">
        <f t="shared" si="5"/>
        <v>52.615</v>
      </c>
      <c r="K340" s="13">
        <v>11</v>
      </c>
      <c r="L340" s="13" t="s">
        <v>24</v>
      </c>
      <c r="M340" s="18" t="s">
        <v>29</v>
      </c>
    </row>
    <row r="341" s="2" customFormat="1" customHeight="1" spans="1:13">
      <c r="A341" s="13">
        <v>338</v>
      </c>
      <c r="B341" s="13" t="str">
        <f>VLOOKUP(C341,'[1]总计 '!$A$3:$B$36,2,FALSE)</f>
        <v>肇庆市高要区乡镇（街道）小学</v>
      </c>
      <c r="C341" s="13">
        <v>2307</v>
      </c>
      <c r="D341" s="15" t="s">
        <v>269</v>
      </c>
      <c r="E341" s="16" t="s">
        <v>709</v>
      </c>
      <c r="F341" s="13" t="s">
        <v>710</v>
      </c>
      <c r="G341" s="13" t="s">
        <v>17</v>
      </c>
      <c r="H341" s="17">
        <v>85.36</v>
      </c>
      <c r="I341" s="17">
        <v>0</v>
      </c>
      <c r="J341" s="22">
        <f t="shared" si="5"/>
        <v>42.68</v>
      </c>
      <c r="K341" s="13">
        <v>12</v>
      </c>
      <c r="L341" s="13" t="s">
        <v>24</v>
      </c>
      <c r="M341" s="18" t="s">
        <v>29</v>
      </c>
    </row>
  </sheetData>
  <sheetProtection password="E76F" sheet="1" sort="0" autoFilter="0" objects="1"/>
  <autoFilter ref="A3:M341"/>
  <mergeCells count="1">
    <mergeCell ref="A1:M1"/>
  </mergeCells>
  <conditionalFormatting sqref="F22:F24">
    <cfRule type="expression" dxfId="0" priority="3" stopIfTrue="1">
      <formula>AND(COUNTIF(#REF!,F22)&gt;1,NOT(ISBLANK(F22)))</formula>
    </cfRule>
  </conditionalFormatting>
  <conditionalFormatting sqref="F25:F269">
    <cfRule type="expression" dxfId="1" priority="1" stopIfTrue="1">
      <formula>AND(COUNTIF(#REF!,F25)&gt;1,NOT(ISBLANK(F25)))</formula>
    </cfRule>
  </conditionalFormatting>
  <conditionalFormatting sqref="F3:F21 F270:F341">
    <cfRule type="expression" dxfId="2" priority="2" stopIfTrue="1">
      <formula>AND(COUNTIF($F$3:$F$342,F3)&gt;1,NOT(ISBLANK(F3)))</formula>
    </cfRule>
  </conditionalFormatting>
  <printOptions horizontalCentered="1"/>
  <pageMargins left="0.15625" right="0.159027777777778" top="0.471527777777778" bottom="0.313888888888889" header="0.393055555555556" footer="0.196527777777778"/>
  <pageSetup paperSize="9" orientation="landscape" horizontalDpi="600" vertic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成绩公布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dcterms:created xsi:type="dcterms:W3CDTF">2018-07-09T03:22:00Z</dcterms:created>
  <dcterms:modified xsi:type="dcterms:W3CDTF">2018-07-09T07:27:14Z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2052-10.8.0.5918</vt:lpwstr>
  </property>
</Properties>
</file>