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成绩汇总表" sheetId="2" r:id="rId1"/>
  </sheets>
  <definedNames>
    <definedName name="_xlnm._FilterDatabase" localSheetId="0" hidden="1">成绩汇总表!$A$1:$J$181</definedName>
    <definedName name="_xlnm.Print_Titles" localSheetId="0">成绩汇总表!$1:$5</definedName>
  </definedNames>
  <calcPr calcId="144525"/>
</workbook>
</file>

<file path=xl/sharedStrings.xml><?xml version="1.0" encoding="utf-8"?>
<sst xmlns="http://schemas.openxmlformats.org/spreadsheetml/2006/main" count="713" uniqueCount="328">
  <si>
    <t>金溪县2023年公开招聘中小学（幼儿）教师笔试、面试
成绩汇总表</t>
  </si>
  <si>
    <t>单位：金溪县教育体育局                                        日期：2023年7月17日</t>
  </si>
  <si>
    <t>姓名</t>
  </si>
  <si>
    <t>性别</t>
  </si>
  <si>
    <t>报考职位</t>
  </si>
  <si>
    <t>考试成绩</t>
  </si>
  <si>
    <t>报考职位内排位情况</t>
  </si>
  <si>
    <t>备注</t>
  </si>
  <si>
    <t>笔试成绩
（100分）</t>
  </si>
  <si>
    <t>面试成绩
（100分）</t>
  </si>
  <si>
    <t>总成绩</t>
  </si>
  <si>
    <t>卷面分数</t>
  </si>
  <si>
    <t>折算
分数</t>
  </si>
  <si>
    <t>片段教学分数</t>
  </si>
  <si>
    <t>刘欢</t>
  </si>
  <si>
    <t>女</t>
  </si>
  <si>
    <t>乡（镇）初中-语文（金溪籍）</t>
  </si>
  <si>
    <t>166.5</t>
  </si>
  <si>
    <t>王翠</t>
  </si>
  <si>
    <t>143.0</t>
  </si>
  <si>
    <t>面试缺考</t>
  </si>
  <si>
    <t>黄瑶</t>
  </si>
  <si>
    <t>乡（镇）初中-英语（限应届）</t>
  </si>
  <si>
    <t>180.5</t>
  </si>
  <si>
    <t>夏顺敏</t>
  </si>
  <si>
    <t>王莹盈</t>
  </si>
  <si>
    <t>181.0</t>
  </si>
  <si>
    <t>许旭</t>
  </si>
  <si>
    <t>男</t>
  </si>
  <si>
    <t>乡（镇）初中-物理</t>
  </si>
  <si>
    <t>197.5</t>
  </si>
  <si>
    <t>陈慧柔</t>
  </si>
  <si>
    <t>乡（镇）初中-生物（限应届）</t>
  </si>
  <si>
    <t>项佩</t>
  </si>
  <si>
    <t>192.0</t>
  </si>
  <si>
    <t>曾文静</t>
  </si>
  <si>
    <t>乡（镇）初中-化学（限应届）</t>
  </si>
  <si>
    <t>167.0</t>
  </si>
  <si>
    <t>周日</t>
  </si>
  <si>
    <t>149.5</t>
  </si>
  <si>
    <t>邹佳</t>
  </si>
  <si>
    <t>肖韦</t>
  </si>
  <si>
    <t>城区初中-地理（限应届）</t>
  </si>
  <si>
    <t>213.0</t>
  </si>
  <si>
    <t>黄蝶芝</t>
  </si>
  <si>
    <t>206.5</t>
  </si>
  <si>
    <t>李青</t>
  </si>
  <si>
    <t>192.5</t>
  </si>
  <si>
    <t>李雯</t>
  </si>
  <si>
    <t>178.5</t>
  </si>
  <si>
    <t>徐莉</t>
  </si>
  <si>
    <t>182.0</t>
  </si>
  <si>
    <t>徐宇红</t>
  </si>
  <si>
    <t>城区初中-化学（限应届）</t>
  </si>
  <si>
    <t>207.5</t>
  </si>
  <si>
    <t>艾雨航</t>
  </si>
  <si>
    <t>芦慧芝</t>
  </si>
  <si>
    <t>170.0</t>
  </si>
  <si>
    <t>熊依帆</t>
  </si>
  <si>
    <t>城区初中-历史（限应届）</t>
  </si>
  <si>
    <t>177.0</t>
  </si>
  <si>
    <t>吴淑佳</t>
  </si>
  <si>
    <t>136.0</t>
  </si>
  <si>
    <t>付雪丽</t>
  </si>
  <si>
    <t>113.0</t>
  </si>
  <si>
    <t>万意聪</t>
  </si>
  <si>
    <t>城区初中-美术</t>
  </si>
  <si>
    <t>194.5</t>
  </si>
  <si>
    <t>方晨曦</t>
  </si>
  <si>
    <t>188.5</t>
  </si>
  <si>
    <t>余诺凡</t>
  </si>
  <si>
    <t>176.0</t>
  </si>
  <si>
    <t>何瑶芳</t>
  </si>
  <si>
    <t>城区初中-生物（限应届）</t>
  </si>
  <si>
    <t>142.5</t>
  </si>
  <si>
    <t>周铭昱</t>
  </si>
  <si>
    <t>150.0</t>
  </si>
  <si>
    <t>陈思</t>
  </si>
  <si>
    <t>137.5</t>
  </si>
  <si>
    <t>刘睿萌</t>
  </si>
  <si>
    <t>城区初中-体育与健康</t>
  </si>
  <si>
    <t>沈静茹</t>
  </si>
  <si>
    <t>129.5</t>
  </si>
  <si>
    <t>施靖</t>
  </si>
  <si>
    <t>123.5</t>
  </si>
  <si>
    <t>龚旭玲</t>
  </si>
  <si>
    <t>107.5</t>
  </si>
  <si>
    <t>危佳乐</t>
  </si>
  <si>
    <t>101.0</t>
  </si>
  <si>
    <t>习宇琪</t>
  </si>
  <si>
    <t>廖丹</t>
  </si>
  <si>
    <t>城区高中-语文</t>
  </si>
  <si>
    <t>185.0</t>
  </si>
  <si>
    <t>冷萌</t>
  </si>
  <si>
    <t>181.5</t>
  </si>
  <si>
    <t>雷晓露</t>
  </si>
  <si>
    <t>169.0</t>
  </si>
  <si>
    <t>熊思</t>
  </si>
  <si>
    <t>156.5</t>
  </si>
  <si>
    <t>胡悦</t>
  </si>
  <si>
    <t>136.5</t>
  </si>
  <si>
    <t>倪珍</t>
  </si>
  <si>
    <t>李秀芳</t>
  </si>
  <si>
    <t>135.0</t>
  </si>
  <si>
    <t>李彤</t>
  </si>
  <si>
    <t>119.5</t>
  </si>
  <si>
    <t>裴梦茹</t>
  </si>
  <si>
    <t>131.0</t>
  </si>
  <si>
    <t>吴雪建</t>
  </si>
  <si>
    <t>121.0</t>
  </si>
  <si>
    <t>梁紫艳</t>
  </si>
  <si>
    <t>城区高中-英语（限应届）</t>
  </si>
  <si>
    <t>172.5</t>
  </si>
  <si>
    <t>谢伟丽</t>
  </si>
  <si>
    <t>168.0</t>
  </si>
  <si>
    <t>徐梦婷</t>
  </si>
  <si>
    <t>游倩</t>
  </si>
  <si>
    <t>166.0</t>
  </si>
  <si>
    <t>蔡思琦</t>
  </si>
  <si>
    <t>163.5</t>
  </si>
  <si>
    <t>廖姚</t>
  </si>
  <si>
    <t>152.0</t>
  </si>
  <si>
    <t>张盼</t>
  </si>
  <si>
    <t>城区高中-音乐</t>
  </si>
  <si>
    <t>唐若冰</t>
  </si>
  <si>
    <t>173.0</t>
  </si>
  <si>
    <t>彭智云</t>
  </si>
  <si>
    <t>徐竹娟</t>
  </si>
  <si>
    <t>城区高中-物理</t>
  </si>
  <si>
    <t>徐浪涛</t>
  </si>
  <si>
    <t>144.5</t>
  </si>
  <si>
    <t>汤哲</t>
  </si>
  <si>
    <t>128.0</t>
  </si>
  <si>
    <t>饶靖超</t>
  </si>
  <si>
    <t>119.0</t>
  </si>
  <si>
    <t>鲍芝敏</t>
  </si>
  <si>
    <t>城区高中-思想政治（限应届）</t>
  </si>
  <si>
    <t>157.0</t>
  </si>
  <si>
    <t>李燕</t>
  </si>
  <si>
    <t>153.5</t>
  </si>
  <si>
    <t>廖思红</t>
  </si>
  <si>
    <t>庄晓梅</t>
  </si>
  <si>
    <t>城区高中-数学（限应届）</t>
  </si>
  <si>
    <t>桂燕燕</t>
  </si>
  <si>
    <t>108.5</t>
  </si>
  <si>
    <t>邵成金</t>
  </si>
  <si>
    <t>100.5</t>
  </si>
  <si>
    <t>王小玲</t>
  </si>
  <si>
    <t>94.5</t>
  </si>
  <si>
    <t>温妞妞</t>
  </si>
  <si>
    <t>城区高中-生物（限应届）</t>
  </si>
  <si>
    <t>李小琴</t>
  </si>
  <si>
    <t>梁芳</t>
  </si>
  <si>
    <t>159.0</t>
  </si>
  <si>
    <t>余玲</t>
  </si>
  <si>
    <t>徐丽雯</t>
  </si>
  <si>
    <t>142.0</t>
  </si>
  <si>
    <t>连雨轩</t>
  </si>
  <si>
    <t>133.5</t>
  </si>
  <si>
    <t>吴雨薇</t>
  </si>
  <si>
    <t>108.0</t>
  </si>
  <si>
    <t>程慧</t>
  </si>
  <si>
    <t>城区高中-历史</t>
  </si>
  <si>
    <t>137.0</t>
  </si>
  <si>
    <t>豆琼芳</t>
  </si>
  <si>
    <t>110.0</t>
  </si>
  <si>
    <t>黄水平</t>
  </si>
  <si>
    <t>109.5</t>
  </si>
  <si>
    <t>饶丽珍</t>
  </si>
  <si>
    <t>城区高中-化学（限应届）</t>
  </si>
  <si>
    <t>173.5</t>
  </si>
  <si>
    <t>郑凯莉</t>
  </si>
  <si>
    <t>张洁琳</t>
  </si>
  <si>
    <t>160.0</t>
  </si>
  <si>
    <t>祝威</t>
  </si>
  <si>
    <t>熊翠柳</t>
  </si>
  <si>
    <t>城区高中-地理</t>
  </si>
  <si>
    <t>218.5</t>
  </si>
  <si>
    <t>乐星雨</t>
  </si>
  <si>
    <t>206.0</t>
  </si>
  <si>
    <t>戴黄坤</t>
  </si>
  <si>
    <t>158.5</t>
  </si>
  <si>
    <t>谢诗梦</t>
  </si>
  <si>
    <t>120.0</t>
  </si>
  <si>
    <t>詹园梦</t>
  </si>
  <si>
    <t>李昕怡</t>
  </si>
  <si>
    <t>乡（镇）小学-音乐</t>
  </si>
  <si>
    <t>黄琳</t>
  </si>
  <si>
    <t>196.0</t>
  </si>
  <si>
    <t>陈海霞</t>
  </si>
  <si>
    <t>189.5</t>
  </si>
  <si>
    <t>上官宇辰</t>
  </si>
  <si>
    <t>162.5</t>
  </si>
  <si>
    <t>熊送娟</t>
  </si>
  <si>
    <t>186.0</t>
  </si>
  <si>
    <t>余诗琪</t>
  </si>
  <si>
    <t>191.5</t>
  </si>
  <si>
    <t>张锦红</t>
  </si>
  <si>
    <t>胡湾燕</t>
  </si>
  <si>
    <t>汪紫婷</t>
  </si>
  <si>
    <t>黄馨宁</t>
  </si>
  <si>
    <t>162.0</t>
  </si>
  <si>
    <t>陈玉昕</t>
  </si>
  <si>
    <t>182.5</t>
  </si>
  <si>
    <t>丁少怡</t>
  </si>
  <si>
    <t>175.0</t>
  </si>
  <si>
    <t>杨小红</t>
  </si>
  <si>
    <t>肖乐琴</t>
  </si>
  <si>
    <t>乡（镇）小学-体育与健康（金溪籍）</t>
  </si>
  <si>
    <t>185.5</t>
  </si>
  <si>
    <t>许翌齐</t>
  </si>
  <si>
    <t>柯姚晨</t>
  </si>
  <si>
    <t>刘倩</t>
  </si>
  <si>
    <t>龚磊</t>
  </si>
  <si>
    <t>潘雅蝶</t>
  </si>
  <si>
    <t>何玫</t>
  </si>
  <si>
    <t>122.0</t>
  </si>
  <si>
    <t>陈若琪</t>
  </si>
  <si>
    <t>106.0</t>
  </si>
  <si>
    <t>黄宇晗</t>
  </si>
  <si>
    <t>109.0</t>
  </si>
  <si>
    <t>汤磊</t>
  </si>
  <si>
    <t>黎乐瑶</t>
  </si>
  <si>
    <t>93.0</t>
  </si>
  <si>
    <t>程惠珍</t>
  </si>
  <si>
    <t>88.5</t>
  </si>
  <si>
    <t>胡强东</t>
  </si>
  <si>
    <t>104.0</t>
  </si>
  <si>
    <t>付晋玉</t>
  </si>
  <si>
    <t>李思雨</t>
  </si>
  <si>
    <t>乡（镇）小学-美术</t>
  </si>
  <si>
    <t>190.0</t>
  </si>
  <si>
    <t>徐宇晨</t>
  </si>
  <si>
    <t>赖子君</t>
  </si>
  <si>
    <t>190.5</t>
  </si>
  <si>
    <t>张颖</t>
  </si>
  <si>
    <t>万夏星</t>
  </si>
  <si>
    <t>邱苑园</t>
  </si>
  <si>
    <t>189.0</t>
  </si>
  <si>
    <t>周洁</t>
  </si>
  <si>
    <t>冯西婷</t>
  </si>
  <si>
    <t>肖艺凤</t>
  </si>
  <si>
    <t>康璇</t>
  </si>
  <si>
    <t>刘艳</t>
  </si>
  <si>
    <t>汤银</t>
  </si>
  <si>
    <t>李梦霖</t>
  </si>
  <si>
    <t>163.0</t>
  </si>
  <si>
    <t>付宇雯</t>
  </si>
  <si>
    <t>万梦洧</t>
  </si>
  <si>
    <t>黄紫瑄</t>
  </si>
  <si>
    <t>城区幼儿园-幼儿园教师</t>
  </si>
  <si>
    <t>83.0</t>
  </si>
  <si>
    <t>胡亚男</t>
  </si>
  <si>
    <t>84.5</t>
  </si>
  <si>
    <t>谭蕴馨</t>
  </si>
  <si>
    <t>85.0</t>
  </si>
  <si>
    <t>饶萍</t>
  </si>
  <si>
    <t>81.5</t>
  </si>
  <si>
    <t>张琪</t>
  </si>
  <si>
    <t>83.5</t>
  </si>
  <si>
    <t>余梅萍</t>
  </si>
  <si>
    <t>吴平</t>
  </si>
  <si>
    <t>89.0</t>
  </si>
  <si>
    <t>王美玲</t>
  </si>
  <si>
    <t>78.5</t>
  </si>
  <si>
    <t>彭月卉</t>
  </si>
  <si>
    <t>87.0</t>
  </si>
  <si>
    <t>李郡</t>
  </si>
  <si>
    <t>傅瑶</t>
  </si>
  <si>
    <t>乐玲珊</t>
  </si>
  <si>
    <t>80.0</t>
  </si>
  <si>
    <t>邓希</t>
  </si>
  <si>
    <t>罗斓</t>
  </si>
  <si>
    <t>万翠霞</t>
  </si>
  <si>
    <t>84.0</t>
  </si>
  <si>
    <t>吴玉婷</t>
  </si>
  <si>
    <t>82.0</t>
  </si>
  <si>
    <t>许敏</t>
  </si>
  <si>
    <t>82.5</t>
  </si>
  <si>
    <t>邓雪辉</t>
  </si>
  <si>
    <t>79.0</t>
  </si>
  <si>
    <t>邓清</t>
  </si>
  <si>
    <t>江丽梅</t>
  </si>
  <si>
    <t>78.0</t>
  </si>
  <si>
    <t>徐英</t>
  </si>
  <si>
    <t>79.5</t>
  </si>
  <si>
    <t>孙小年</t>
  </si>
  <si>
    <t>刘丽</t>
  </si>
  <si>
    <t>77.0</t>
  </si>
  <si>
    <t>李琴</t>
  </si>
  <si>
    <t>汪碧霞</t>
  </si>
  <si>
    <t>向雨桑</t>
  </si>
  <si>
    <t>周润妍</t>
  </si>
  <si>
    <t>城区幼儿园-幼儿园教师（限应届）</t>
  </si>
  <si>
    <t>边媛媛</t>
  </si>
  <si>
    <t>冯婉青</t>
  </si>
  <si>
    <t>黄奕</t>
  </si>
  <si>
    <t>86.0</t>
  </si>
  <si>
    <t>雷梦帆</t>
  </si>
  <si>
    <t>周星星</t>
  </si>
  <si>
    <t>闵登丽</t>
  </si>
  <si>
    <t>88.0</t>
  </si>
  <si>
    <t>胡斯琴</t>
  </si>
  <si>
    <t>方艳芬</t>
  </si>
  <si>
    <t>曾颖</t>
  </si>
  <si>
    <t>77.5</t>
  </si>
  <si>
    <t>尧莉婷</t>
  </si>
  <si>
    <t>76.0</t>
  </si>
  <si>
    <t>宋欢</t>
  </si>
  <si>
    <t>王子怡</t>
  </si>
  <si>
    <t>蔡丽晶</t>
  </si>
  <si>
    <t>谢琳</t>
  </si>
  <si>
    <t>杨瑶</t>
  </si>
  <si>
    <t>吴梦颖</t>
  </si>
  <si>
    <t>王琦</t>
  </si>
  <si>
    <t>73.0</t>
  </si>
  <si>
    <t>曾文君</t>
  </si>
  <si>
    <t>吴怡倩</t>
  </si>
  <si>
    <t>游彩云</t>
  </si>
  <si>
    <t>73.5</t>
  </si>
  <si>
    <t>陈典</t>
  </si>
  <si>
    <t>74.0</t>
  </si>
  <si>
    <t>华思瑜</t>
  </si>
  <si>
    <t>71.0</t>
  </si>
  <si>
    <t>张元</t>
  </si>
  <si>
    <t>71.5</t>
  </si>
  <si>
    <t>刘慧玲</t>
  </si>
  <si>
    <t>70.5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</si>
</sst>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6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  <scheme val="minor"/>
    </font>
    <font>
      <b/>
      <u/>
      <sz val="14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3" borderId="1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31" fontId="2" fillId="2" borderId="1" xfId="0" applyNumberFormat="1" applyFont="1" applyFill="1" applyBorder="1" applyAlignment="1">
      <alignment horizontal="left" vertical="center"/>
    </xf>
    <xf numFmtId="31" fontId="2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K186"/>
  <sheetViews>
    <sheetView tabSelected="1" zoomScale="87" zoomScaleNormal="87" workbookViewId="0">
      <pane ySplit="5" topLeftCell="A6" activePane="bottomLeft" state="frozen"/>
      <selection/>
      <selection pane="bottomLeft" activeCell="O5" sqref="O5"/>
    </sheetView>
  </sheetViews>
  <sheetFormatPr defaultColWidth="9" defaultRowHeight="14.4"/>
  <cols>
    <col min="1" max="1" width="9.77777777777778" style="4" customWidth="1"/>
    <col min="2" max="2" width="6.66666666666667" style="5" customWidth="1"/>
    <col min="3" max="3" width="19.6666666666667" style="6" customWidth="1"/>
    <col min="4" max="4" width="7.87962962962963" style="7" customWidth="1"/>
    <col min="5" max="5" width="7.66666666666667" style="5" customWidth="1"/>
    <col min="6" max="6" width="8.87962962962963" style="4"/>
    <col min="7" max="7" width="6.33333333333333" style="4" customWidth="1"/>
    <col min="8" max="8" width="6.55555555555556" style="4" customWidth="1"/>
    <col min="9" max="9" width="8.87962962962963" style="5" customWidth="1"/>
    <col min="10" max="10" width="8.87962962962963" style="8"/>
    <col min="11" max="16384" width="9" style="9"/>
  </cols>
  <sheetData>
    <row r="1" ht="46" customHeight="1" spans="1:10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ht="24" customHeight="1" spans="1:10">
      <c r="A2" s="12" t="s">
        <v>1</v>
      </c>
      <c r="B2" s="12"/>
      <c r="C2" s="12"/>
      <c r="D2" s="12"/>
      <c r="E2" s="12"/>
      <c r="F2" s="13"/>
      <c r="G2" s="12"/>
      <c r="H2" s="12"/>
      <c r="I2" s="12"/>
      <c r="J2" s="12"/>
    </row>
    <row r="3" ht="34.8" customHeight="1" spans="1:10">
      <c r="A3" s="14" t="s">
        <v>2</v>
      </c>
      <c r="B3" s="14" t="s">
        <v>3</v>
      </c>
      <c r="C3" s="15" t="s">
        <v>4</v>
      </c>
      <c r="D3" s="16" t="s">
        <v>5</v>
      </c>
      <c r="E3" s="17"/>
      <c r="F3" s="17"/>
      <c r="G3" s="17"/>
      <c r="H3" s="18"/>
      <c r="I3" s="15" t="s">
        <v>6</v>
      </c>
      <c r="J3" s="27" t="s">
        <v>7</v>
      </c>
    </row>
    <row r="4" ht="34.8" customHeight="1" spans="1:10">
      <c r="A4" s="14"/>
      <c r="B4" s="14"/>
      <c r="C4" s="19"/>
      <c r="D4" s="16" t="s">
        <v>8</v>
      </c>
      <c r="E4" s="18"/>
      <c r="F4" s="16" t="s">
        <v>9</v>
      </c>
      <c r="G4" s="18"/>
      <c r="H4" s="15" t="s">
        <v>10</v>
      </c>
      <c r="I4" s="19"/>
      <c r="J4" s="28"/>
    </row>
    <row r="5" ht="34.8" customHeight="1" spans="1:10">
      <c r="A5" s="14"/>
      <c r="B5" s="14"/>
      <c r="C5" s="20"/>
      <c r="D5" s="14" t="s">
        <v>11</v>
      </c>
      <c r="E5" s="14" t="s">
        <v>12</v>
      </c>
      <c r="F5" s="14" t="s">
        <v>13</v>
      </c>
      <c r="G5" s="14" t="s">
        <v>12</v>
      </c>
      <c r="H5" s="20"/>
      <c r="I5" s="20"/>
      <c r="J5" s="29"/>
    </row>
    <row r="6" s="1" customFormat="1" ht="27" customHeight="1" spans="1:11">
      <c r="A6" s="21" t="s">
        <v>14</v>
      </c>
      <c r="B6" s="21" t="s">
        <v>15</v>
      </c>
      <c r="C6" s="21" t="s">
        <v>16</v>
      </c>
      <c r="D6" s="22" t="s">
        <v>17</v>
      </c>
      <c r="E6" s="23">
        <f t="shared" ref="E6:E27" si="0">D6/5</f>
        <v>33.3</v>
      </c>
      <c r="F6" s="22">
        <v>84.3</v>
      </c>
      <c r="G6" s="24">
        <f t="shared" ref="G6:G27" si="1">F6*0.5</f>
        <v>42.15</v>
      </c>
      <c r="H6" s="24">
        <f>E6+G6</f>
        <v>75.45</v>
      </c>
      <c r="I6" s="30">
        <v>1</v>
      </c>
      <c r="J6" s="24"/>
      <c r="K6" s="9"/>
    </row>
    <row r="7" s="1" customFormat="1" ht="27" customHeight="1" spans="1:11">
      <c r="A7" s="21" t="s">
        <v>18</v>
      </c>
      <c r="B7" s="21" t="s">
        <v>15</v>
      </c>
      <c r="C7" s="21" t="s">
        <v>16</v>
      </c>
      <c r="D7" s="22" t="s">
        <v>19</v>
      </c>
      <c r="E7" s="23">
        <f t="shared" si="0"/>
        <v>28.6</v>
      </c>
      <c r="F7" s="22">
        <v>0</v>
      </c>
      <c r="G7" s="24">
        <f t="shared" si="1"/>
        <v>0</v>
      </c>
      <c r="H7" s="24">
        <f>E7+G7</f>
        <v>28.6</v>
      </c>
      <c r="I7" s="31">
        <v>2</v>
      </c>
      <c r="J7" s="32" t="s">
        <v>20</v>
      </c>
      <c r="K7" s="9"/>
    </row>
    <row r="8" s="1" customFormat="1" ht="27" customHeight="1" spans="1:10">
      <c r="A8" s="21" t="s">
        <v>21</v>
      </c>
      <c r="B8" s="21" t="s">
        <v>15</v>
      </c>
      <c r="C8" s="21" t="s">
        <v>22</v>
      </c>
      <c r="D8" s="22" t="s">
        <v>23</v>
      </c>
      <c r="E8" s="23">
        <f t="shared" si="0"/>
        <v>36.1</v>
      </c>
      <c r="F8" s="22">
        <v>86.7</v>
      </c>
      <c r="G8" s="24">
        <f t="shared" si="1"/>
        <v>43.35</v>
      </c>
      <c r="H8" s="24">
        <f>E8+G8</f>
        <v>79.45</v>
      </c>
      <c r="I8" s="30">
        <v>1</v>
      </c>
      <c r="J8" s="24"/>
    </row>
    <row r="9" s="1" customFormat="1" ht="27" customHeight="1" spans="1:10">
      <c r="A9" s="21" t="s">
        <v>24</v>
      </c>
      <c r="B9" s="21" t="s">
        <v>15</v>
      </c>
      <c r="C9" s="21" t="s">
        <v>22</v>
      </c>
      <c r="D9" s="22" t="s">
        <v>23</v>
      </c>
      <c r="E9" s="23">
        <f t="shared" si="0"/>
        <v>36.1</v>
      </c>
      <c r="F9" s="22">
        <v>86.5</v>
      </c>
      <c r="G9" s="24">
        <f t="shared" si="1"/>
        <v>43.25</v>
      </c>
      <c r="H9" s="24">
        <f>E9+G9</f>
        <v>79.35</v>
      </c>
      <c r="I9" s="31">
        <v>2</v>
      </c>
      <c r="J9" s="24"/>
    </row>
    <row r="10" s="1" customFormat="1" ht="27" customHeight="1" spans="1:11">
      <c r="A10" s="21" t="s">
        <v>25</v>
      </c>
      <c r="B10" s="21" t="s">
        <v>15</v>
      </c>
      <c r="C10" s="21" t="s">
        <v>22</v>
      </c>
      <c r="D10" s="22" t="s">
        <v>26</v>
      </c>
      <c r="E10" s="23">
        <f t="shared" si="0"/>
        <v>36.2</v>
      </c>
      <c r="F10" s="22">
        <v>0</v>
      </c>
      <c r="G10" s="24">
        <f t="shared" si="1"/>
        <v>0</v>
      </c>
      <c r="H10" s="24">
        <f>E10+G10</f>
        <v>36.2</v>
      </c>
      <c r="I10" s="31">
        <v>3</v>
      </c>
      <c r="J10" s="32" t="s">
        <v>20</v>
      </c>
      <c r="K10" s="9"/>
    </row>
    <row r="11" s="1" customFormat="1" ht="27" customHeight="1" spans="1:11">
      <c r="A11" s="21" t="s">
        <v>27</v>
      </c>
      <c r="B11" s="21" t="s">
        <v>28</v>
      </c>
      <c r="C11" s="21" t="s">
        <v>29</v>
      </c>
      <c r="D11" s="22" t="s">
        <v>30</v>
      </c>
      <c r="E11" s="23">
        <f t="shared" si="0"/>
        <v>39.5</v>
      </c>
      <c r="F11" s="22">
        <v>87</v>
      </c>
      <c r="G11" s="24">
        <f t="shared" si="1"/>
        <v>43.5</v>
      </c>
      <c r="H11" s="24">
        <f>E11+G11</f>
        <v>83</v>
      </c>
      <c r="I11" s="30">
        <v>1</v>
      </c>
      <c r="J11" s="33"/>
      <c r="K11" s="9"/>
    </row>
    <row r="12" s="1" customFormat="1" ht="27" customHeight="1" spans="1:10">
      <c r="A12" s="21" t="s">
        <v>31</v>
      </c>
      <c r="B12" s="21" t="s">
        <v>15</v>
      </c>
      <c r="C12" s="21" t="s">
        <v>32</v>
      </c>
      <c r="D12" s="22">
        <v>151.5</v>
      </c>
      <c r="E12" s="23">
        <f t="shared" si="0"/>
        <v>30.3</v>
      </c>
      <c r="F12" s="22">
        <v>75.67</v>
      </c>
      <c r="G12" s="24">
        <f t="shared" si="1"/>
        <v>37.835</v>
      </c>
      <c r="H12" s="24">
        <f>E12+G12</f>
        <v>68.135</v>
      </c>
      <c r="I12" s="30">
        <v>1</v>
      </c>
      <c r="J12" s="24"/>
    </row>
    <row r="13" s="1" customFormat="1" ht="27" customHeight="1" spans="1:10">
      <c r="A13" s="21" t="s">
        <v>33</v>
      </c>
      <c r="B13" s="21" t="s">
        <v>15</v>
      </c>
      <c r="C13" s="21" t="s">
        <v>32</v>
      </c>
      <c r="D13" s="22" t="s">
        <v>34</v>
      </c>
      <c r="E13" s="23">
        <f t="shared" si="0"/>
        <v>38.4</v>
      </c>
      <c r="F13" s="22">
        <v>0</v>
      </c>
      <c r="G13" s="24">
        <f t="shared" si="1"/>
        <v>0</v>
      </c>
      <c r="H13" s="24">
        <f>E13+G13</f>
        <v>38.4</v>
      </c>
      <c r="I13" s="31">
        <v>2</v>
      </c>
      <c r="J13" s="32" t="s">
        <v>20</v>
      </c>
    </row>
    <row r="14" s="2" customFormat="1" ht="27" customHeight="1" spans="1:11">
      <c r="A14" s="21" t="s">
        <v>35</v>
      </c>
      <c r="B14" s="21" t="s">
        <v>15</v>
      </c>
      <c r="C14" s="21" t="s">
        <v>36</v>
      </c>
      <c r="D14" s="22" t="s">
        <v>37</v>
      </c>
      <c r="E14" s="23">
        <f t="shared" si="0"/>
        <v>33.4</v>
      </c>
      <c r="F14" s="22">
        <v>84.7</v>
      </c>
      <c r="G14" s="24">
        <f t="shared" si="1"/>
        <v>42.35</v>
      </c>
      <c r="H14" s="24">
        <f>E14+G14</f>
        <v>75.75</v>
      </c>
      <c r="I14" s="30">
        <v>1</v>
      </c>
      <c r="J14" s="33"/>
      <c r="K14" s="9"/>
    </row>
    <row r="15" s="2" customFormat="1" ht="27" customHeight="1" spans="1:11">
      <c r="A15" s="21" t="s">
        <v>38</v>
      </c>
      <c r="B15" s="21" t="s">
        <v>28</v>
      </c>
      <c r="C15" s="21" t="s">
        <v>36</v>
      </c>
      <c r="D15" s="22" t="s">
        <v>39</v>
      </c>
      <c r="E15" s="23">
        <f t="shared" si="0"/>
        <v>29.9</v>
      </c>
      <c r="F15" s="22">
        <v>84</v>
      </c>
      <c r="G15" s="24">
        <f t="shared" si="1"/>
        <v>42</v>
      </c>
      <c r="H15" s="24">
        <f>E15+G15</f>
        <v>71.9</v>
      </c>
      <c r="I15" s="31">
        <v>2</v>
      </c>
      <c r="J15" s="33"/>
      <c r="K15" s="9"/>
    </row>
    <row r="16" s="2" customFormat="1" ht="27" customHeight="1" spans="1:11">
      <c r="A16" s="25" t="s">
        <v>40</v>
      </c>
      <c r="B16" s="25" t="s">
        <v>15</v>
      </c>
      <c r="C16" s="21" t="s">
        <v>36</v>
      </c>
      <c r="D16" s="26">
        <v>135</v>
      </c>
      <c r="E16" s="23">
        <f t="shared" si="0"/>
        <v>27</v>
      </c>
      <c r="F16" s="26">
        <v>75.3</v>
      </c>
      <c r="G16" s="24">
        <f t="shared" si="1"/>
        <v>37.65</v>
      </c>
      <c r="H16" s="24">
        <f>E16+G16</f>
        <v>64.65</v>
      </c>
      <c r="I16" s="31">
        <v>3</v>
      </c>
      <c r="J16" s="33"/>
      <c r="K16" s="9"/>
    </row>
    <row r="17" s="3" customFormat="1" ht="27" customHeight="1" spans="1:11">
      <c r="A17" s="21" t="s">
        <v>41</v>
      </c>
      <c r="B17" s="21" t="s">
        <v>15</v>
      </c>
      <c r="C17" s="21" t="s">
        <v>42</v>
      </c>
      <c r="D17" s="22" t="s">
        <v>43</v>
      </c>
      <c r="E17" s="23">
        <f t="shared" si="0"/>
        <v>42.6</v>
      </c>
      <c r="F17" s="22">
        <v>88.2</v>
      </c>
      <c r="G17" s="24">
        <f t="shared" si="1"/>
        <v>44.1</v>
      </c>
      <c r="H17" s="24">
        <f>E17+G17</f>
        <v>86.7</v>
      </c>
      <c r="I17" s="30">
        <v>1</v>
      </c>
      <c r="J17" s="24"/>
      <c r="K17" s="9"/>
    </row>
    <row r="18" s="3" customFormat="1" ht="27" customHeight="1" spans="1:11">
      <c r="A18" s="21" t="s">
        <v>44</v>
      </c>
      <c r="B18" s="21" t="s">
        <v>15</v>
      </c>
      <c r="C18" s="21" t="s">
        <v>42</v>
      </c>
      <c r="D18" s="22" t="s">
        <v>45</v>
      </c>
      <c r="E18" s="23">
        <f t="shared" si="0"/>
        <v>41.3</v>
      </c>
      <c r="F18" s="22">
        <v>86.8</v>
      </c>
      <c r="G18" s="24">
        <f t="shared" si="1"/>
        <v>43.4</v>
      </c>
      <c r="H18" s="24">
        <f>E18+G18</f>
        <v>84.7</v>
      </c>
      <c r="I18" s="30">
        <v>2</v>
      </c>
      <c r="J18" s="33"/>
      <c r="K18" s="9"/>
    </row>
    <row r="19" s="3" customFormat="1" ht="27" customHeight="1" spans="1:11">
      <c r="A19" s="21" t="s">
        <v>46</v>
      </c>
      <c r="B19" s="21" t="s">
        <v>15</v>
      </c>
      <c r="C19" s="21" t="s">
        <v>42</v>
      </c>
      <c r="D19" s="22" t="s">
        <v>47</v>
      </c>
      <c r="E19" s="23">
        <f t="shared" si="0"/>
        <v>38.5</v>
      </c>
      <c r="F19" s="22">
        <v>83</v>
      </c>
      <c r="G19" s="24">
        <f t="shared" si="1"/>
        <v>41.5</v>
      </c>
      <c r="H19" s="24">
        <f>E19+G19</f>
        <v>80</v>
      </c>
      <c r="I19" s="31">
        <v>3</v>
      </c>
      <c r="J19" s="33"/>
      <c r="K19" s="9"/>
    </row>
    <row r="20" s="3" customFormat="1" ht="27" customHeight="1" spans="1:11">
      <c r="A20" s="21" t="s">
        <v>48</v>
      </c>
      <c r="B20" s="21" t="s">
        <v>15</v>
      </c>
      <c r="C20" s="21" t="s">
        <v>42</v>
      </c>
      <c r="D20" s="22" t="s">
        <v>49</v>
      </c>
      <c r="E20" s="23">
        <f t="shared" si="0"/>
        <v>35.7</v>
      </c>
      <c r="F20" s="22">
        <v>86.2</v>
      </c>
      <c r="G20" s="24">
        <f t="shared" si="1"/>
        <v>43.1</v>
      </c>
      <c r="H20" s="24">
        <f>E20+G20</f>
        <v>78.8</v>
      </c>
      <c r="I20" s="31">
        <v>4</v>
      </c>
      <c r="J20" s="33"/>
      <c r="K20" s="9"/>
    </row>
    <row r="21" s="3" customFormat="1" ht="27" customHeight="1" spans="1:11">
      <c r="A21" s="21" t="s">
        <v>50</v>
      </c>
      <c r="B21" s="21" t="s">
        <v>15</v>
      </c>
      <c r="C21" s="21" t="s">
        <v>42</v>
      </c>
      <c r="D21" s="22" t="s">
        <v>51</v>
      </c>
      <c r="E21" s="23">
        <f t="shared" si="0"/>
        <v>36.4</v>
      </c>
      <c r="F21" s="22">
        <v>84</v>
      </c>
      <c r="G21" s="24">
        <f t="shared" si="1"/>
        <v>42</v>
      </c>
      <c r="H21" s="24">
        <f>E21+G21</f>
        <v>78.4</v>
      </c>
      <c r="I21" s="31">
        <v>5</v>
      </c>
      <c r="J21" s="33"/>
      <c r="K21" s="9"/>
    </row>
    <row r="22" s="3" customFormat="1" ht="27" customHeight="1" spans="1:11">
      <c r="A22" s="21" t="s">
        <v>52</v>
      </c>
      <c r="B22" s="21" t="s">
        <v>15</v>
      </c>
      <c r="C22" s="21" t="s">
        <v>53</v>
      </c>
      <c r="D22" s="22" t="s">
        <v>54</v>
      </c>
      <c r="E22" s="23">
        <f t="shared" si="0"/>
        <v>41.5</v>
      </c>
      <c r="F22" s="22">
        <v>84</v>
      </c>
      <c r="G22" s="24">
        <f t="shared" si="1"/>
        <v>42</v>
      </c>
      <c r="H22" s="24">
        <f>E22+G22</f>
        <v>83.5</v>
      </c>
      <c r="I22" s="30">
        <v>1</v>
      </c>
      <c r="J22" s="33"/>
      <c r="K22" s="9"/>
    </row>
    <row r="23" s="3" customFormat="1" ht="27" customHeight="1" spans="1:11">
      <c r="A23" s="21" t="s">
        <v>55</v>
      </c>
      <c r="B23" s="21" t="s">
        <v>28</v>
      </c>
      <c r="C23" s="21" t="s">
        <v>53</v>
      </c>
      <c r="D23" s="22" t="s">
        <v>26</v>
      </c>
      <c r="E23" s="23">
        <f t="shared" si="0"/>
        <v>36.2</v>
      </c>
      <c r="F23" s="22">
        <v>85</v>
      </c>
      <c r="G23" s="24">
        <f t="shared" si="1"/>
        <v>42.5</v>
      </c>
      <c r="H23" s="24">
        <f>E23+G23</f>
        <v>78.7</v>
      </c>
      <c r="I23" s="31">
        <v>2</v>
      </c>
      <c r="J23" s="33"/>
      <c r="K23" s="9"/>
    </row>
    <row r="24" ht="27" customHeight="1" spans="1:10">
      <c r="A24" s="21" t="s">
        <v>56</v>
      </c>
      <c r="B24" s="21" t="s">
        <v>15</v>
      </c>
      <c r="C24" s="21" t="s">
        <v>53</v>
      </c>
      <c r="D24" s="22" t="s">
        <v>57</v>
      </c>
      <c r="E24" s="23">
        <f t="shared" si="0"/>
        <v>34</v>
      </c>
      <c r="F24" s="22">
        <v>84.7</v>
      </c>
      <c r="G24" s="24">
        <f t="shared" si="1"/>
        <v>42.35</v>
      </c>
      <c r="H24" s="24">
        <f>E24+G24</f>
        <v>76.35</v>
      </c>
      <c r="I24" s="31">
        <v>3</v>
      </c>
      <c r="J24" s="33"/>
    </row>
    <row r="25" s="3" customFormat="1" ht="27" customHeight="1" spans="1:11">
      <c r="A25" s="21" t="s">
        <v>58</v>
      </c>
      <c r="B25" s="21" t="s">
        <v>15</v>
      </c>
      <c r="C25" s="21" t="s">
        <v>59</v>
      </c>
      <c r="D25" s="22" t="s">
        <v>60</v>
      </c>
      <c r="E25" s="23">
        <f t="shared" si="0"/>
        <v>35.4</v>
      </c>
      <c r="F25" s="22">
        <v>85.4</v>
      </c>
      <c r="G25" s="24">
        <f t="shared" si="1"/>
        <v>42.7</v>
      </c>
      <c r="H25" s="24">
        <f>E25+G25</f>
        <v>78.1</v>
      </c>
      <c r="I25" s="30">
        <v>1</v>
      </c>
      <c r="J25" s="24"/>
      <c r="K25" s="9"/>
    </row>
    <row r="26" s="3" customFormat="1" ht="27" customHeight="1" spans="1:11">
      <c r="A26" s="21" t="s">
        <v>61</v>
      </c>
      <c r="B26" s="21" t="s">
        <v>15</v>
      </c>
      <c r="C26" s="21" t="s">
        <v>59</v>
      </c>
      <c r="D26" s="22" t="s">
        <v>62</v>
      </c>
      <c r="E26" s="23">
        <f t="shared" si="0"/>
        <v>27.2</v>
      </c>
      <c r="F26" s="22">
        <v>84.8</v>
      </c>
      <c r="G26" s="24">
        <f t="shared" si="1"/>
        <v>42.4</v>
      </c>
      <c r="H26" s="24">
        <f>E26+G26</f>
        <v>69.6</v>
      </c>
      <c r="I26" s="30">
        <v>2</v>
      </c>
      <c r="J26" s="24"/>
      <c r="K26" s="9"/>
    </row>
    <row r="27" s="3" customFormat="1" ht="27" customHeight="1" spans="1:11">
      <c r="A27" s="21" t="s">
        <v>63</v>
      </c>
      <c r="B27" s="21" t="s">
        <v>15</v>
      </c>
      <c r="C27" s="21" t="s">
        <v>59</v>
      </c>
      <c r="D27" s="22" t="s">
        <v>64</v>
      </c>
      <c r="E27" s="23">
        <f t="shared" si="0"/>
        <v>22.6</v>
      </c>
      <c r="F27" s="22">
        <v>84</v>
      </c>
      <c r="G27" s="24">
        <f t="shared" si="1"/>
        <v>42</v>
      </c>
      <c r="H27" s="24">
        <f>E27+G27</f>
        <v>64.6</v>
      </c>
      <c r="I27" s="31">
        <v>3</v>
      </c>
      <c r="J27" s="24"/>
      <c r="K27" s="9"/>
    </row>
    <row r="28" s="3" customFormat="1" ht="27" customHeight="1" spans="1:11">
      <c r="A28" s="21" t="s">
        <v>65</v>
      </c>
      <c r="B28" s="21" t="s">
        <v>15</v>
      </c>
      <c r="C28" s="21" t="s">
        <v>66</v>
      </c>
      <c r="D28" s="22" t="s">
        <v>67</v>
      </c>
      <c r="E28" s="23">
        <f>D28*0.16</f>
        <v>31.12</v>
      </c>
      <c r="F28" s="22">
        <v>86.17</v>
      </c>
      <c r="G28" s="24">
        <f>F28*0.6</f>
        <v>51.702</v>
      </c>
      <c r="H28" s="24">
        <f t="shared" ref="H28:H91" si="2">E28+G28</f>
        <v>82.822</v>
      </c>
      <c r="I28" s="30">
        <v>1</v>
      </c>
      <c r="J28" s="24"/>
      <c r="K28" s="9"/>
    </row>
    <row r="29" s="3" customFormat="1" ht="27" customHeight="1" spans="1:11">
      <c r="A29" s="21" t="s">
        <v>68</v>
      </c>
      <c r="B29" s="21" t="s">
        <v>28</v>
      </c>
      <c r="C29" s="21" t="s">
        <v>66</v>
      </c>
      <c r="D29" s="22" t="s">
        <v>69</v>
      </c>
      <c r="E29" s="23">
        <f>D29*0.16</f>
        <v>30.16</v>
      </c>
      <c r="F29" s="22">
        <v>83.83</v>
      </c>
      <c r="G29" s="24">
        <f>F29*0.6</f>
        <v>50.298</v>
      </c>
      <c r="H29" s="24">
        <f t="shared" si="2"/>
        <v>80.458</v>
      </c>
      <c r="I29" s="31">
        <v>2</v>
      </c>
      <c r="J29" s="24"/>
      <c r="K29" s="9"/>
    </row>
    <row r="30" s="3" customFormat="1" ht="27" customHeight="1" spans="1:11">
      <c r="A30" s="21" t="s">
        <v>70</v>
      </c>
      <c r="B30" s="21" t="s">
        <v>15</v>
      </c>
      <c r="C30" s="21" t="s">
        <v>66</v>
      </c>
      <c r="D30" s="22" t="s">
        <v>71</v>
      </c>
      <c r="E30" s="23">
        <f>D30*0.16</f>
        <v>28.16</v>
      </c>
      <c r="F30" s="22">
        <v>82.83</v>
      </c>
      <c r="G30" s="24">
        <f>F30*0.6</f>
        <v>49.698</v>
      </c>
      <c r="H30" s="24">
        <f t="shared" si="2"/>
        <v>77.858</v>
      </c>
      <c r="I30" s="31">
        <v>3</v>
      </c>
      <c r="J30" s="24"/>
      <c r="K30" s="9"/>
    </row>
    <row r="31" s="3" customFormat="1" ht="27" customHeight="1" spans="1:10">
      <c r="A31" s="21" t="s">
        <v>72</v>
      </c>
      <c r="B31" s="21" t="s">
        <v>15</v>
      </c>
      <c r="C31" s="21" t="s">
        <v>73</v>
      </c>
      <c r="D31" s="22" t="s">
        <v>74</v>
      </c>
      <c r="E31" s="23">
        <f>D31/5</f>
        <v>28.5</v>
      </c>
      <c r="F31" s="22">
        <v>89</v>
      </c>
      <c r="G31" s="24">
        <f>F31*0.5</f>
        <v>44.5</v>
      </c>
      <c r="H31" s="24">
        <f t="shared" si="2"/>
        <v>73</v>
      </c>
      <c r="I31" s="30">
        <v>1</v>
      </c>
      <c r="J31" s="33"/>
    </row>
    <row r="32" s="3" customFormat="1" ht="27" customHeight="1" spans="1:10">
      <c r="A32" s="21" t="s">
        <v>75</v>
      </c>
      <c r="B32" s="21" t="s">
        <v>15</v>
      </c>
      <c r="C32" s="21" t="s">
        <v>73</v>
      </c>
      <c r="D32" s="22" t="s">
        <v>76</v>
      </c>
      <c r="E32" s="23">
        <f>D32/5</f>
        <v>30</v>
      </c>
      <c r="F32" s="22">
        <v>85</v>
      </c>
      <c r="G32" s="24">
        <f>F32*0.5</f>
        <v>42.5</v>
      </c>
      <c r="H32" s="24">
        <f t="shared" si="2"/>
        <v>72.5</v>
      </c>
      <c r="I32" s="31">
        <v>2</v>
      </c>
      <c r="J32" s="33"/>
    </row>
    <row r="33" s="3" customFormat="1" ht="27" customHeight="1" spans="1:11">
      <c r="A33" s="21" t="s">
        <v>77</v>
      </c>
      <c r="B33" s="21" t="s">
        <v>15</v>
      </c>
      <c r="C33" s="21" t="s">
        <v>73</v>
      </c>
      <c r="D33" s="22" t="s">
        <v>78</v>
      </c>
      <c r="E33" s="23">
        <f>D33/5</f>
        <v>27.5</v>
      </c>
      <c r="F33" s="22">
        <v>83.33</v>
      </c>
      <c r="G33" s="24">
        <f>F33*0.5</f>
        <v>41.665</v>
      </c>
      <c r="H33" s="24">
        <f t="shared" si="2"/>
        <v>69.165</v>
      </c>
      <c r="I33" s="31">
        <v>3</v>
      </c>
      <c r="J33" s="24"/>
      <c r="K33" s="1"/>
    </row>
    <row r="34" s="3" customFormat="1" ht="27" customHeight="1" spans="1:11">
      <c r="A34" s="21" t="s">
        <v>79</v>
      </c>
      <c r="B34" s="21" t="s">
        <v>28</v>
      </c>
      <c r="C34" s="21" t="s">
        <v>80</v>
      </c>
      <c r="D34" s="22" t="s">
        <v>76</v>
      </c>
      <c r="E34" s="23">
        <f t="shared" ref="E34:E39" si="3">D34*0.16</f>
        <v>24</v>
      </c>
      <c r="F34" s="22">
        <v>83.67</v>
      </c>
      <c r="G34" s="24">
        <f t="shared" ref="G34:G39" si="4">F34*0.6</f>
        <v>50.202</v>
      </c>
      <c r="H34" s="24">
        <f t="shared" si="2"/>
        <v>74.202</v>
      </c>
      <c r="I34" s="30">
        <v>1</v>
      </c>
      <c r="J34" s="24"/>
      <c r="K34" s="1"/>
    </row>
    <row r="35" s="3" customFormat="1" ht="27" customHeight="1" spans="1:11">
      <c r="A35" s="21" t="s">
        <v>81</v>
      </c>
      <c r="B35" s="21" t="s">
        <v>15</v>
      </c>
      <c r="C35" s="21" t="s">
        <v>80</v>
      </c>
      <c r="D35" s="22" t="s">
        <v>82</v>
      </c>
      <c r="E35" s="23">
        <f t="shared" si="3"/>
        <v>20.72</v>
      </c>
      <c r="F35" s="22">
        <v>86.67</v>
      </c>
      <c r="G35" s="24">
        <f t="shared" si="4"/>
        <v>52.002</v>
      </c>
      <c r="H35" s="24">
        <f t="shared" si="2"/>
        <v>72.722</v>
      </c>
      <c r="I35" s="30">
        <v>2</v>
      </c>
      <c r="J35" s="24"/>
      <c r="K35" s="1"/>
    </row>
    <row r="36" s="3" customFormat="1" ht="27" customHeight="1" spans="1:11">
      <c r="A36" s="21" t="s">
        <v>83</v>
      </c>
      <c r="B36" s="21" t="s">
        <v>28</v>
      </c>
      <c r="C36" s="21" t="s">
        <v>80</v>
      </c>
      <c r="D36" s="22" t="s">
        <v>84</v>
      </c>
      <c r="E36" s="23">
        <f t="shared" si="3"/>
        <v>19.76</v>
      </c>
      <c r="F36" s="22">
        <v>81.67</v>
      </c>
      <c r="G36" s="24">
        <f t="shared" si="4"/>
        <v>49.002</v>
      </c>
      <c r="H36" s="24">
        <f t="shared" si="2"/>
        <v>68.762</v>
      </c>
      <c r="I36" s="31">
        <v>3</v>
      </c>
      <c r="J36" s="24"/>
      <c r="K36" s="1"/>
    </row>
    <row r="37" s="3" customFormat="1" ht="27" customHeight="1" spans="1:11">
      <c r="A37" s="21" t="s">
        <v>85</v>
      </c>
      <c r="B37" s="21" t="s">
        <v>15</v>
      </c>
      <c r="C37" s="21" t="s">
        <v>80</v>
      </c>
      <c r="D37" s="22" t="s">
        <v>86</v>
      </c>
      <c r="E37" s="23">
        <f t="shared" si="3"/>
        <v>17.2</v>
      </c>
      <c r="F37" s="22">
        <v>82</v>
      </c>
      <c r="G37" s="24">
        <f t="shared" si="4"/>
        <v>49.2</v>
      </c>
      <c r="H37" s="24">
        <f t="shared" si="2"/>
        <v>66.4</v>
      </c>
      <c r="I37" s="31">
        <v>4</v>
      </c>
      <c r="J37" s="24"/>
      <c r="K37" s="1"/>
    </row>
    <row r="38" ht="27" customHeight="1" spans="1:11">
      <c r="A38" s="21" t="s">
        <v>87</v>
      </c>
      <c r="B38" s="21" t="s">
        <v>28</v>
      </c>
      <c r="C38" s="21" t="s">
        <v>80</v>
      </c>
      <c r="D38" s="22" t="s">
        <v>88</v>
      </c>
      <c r="E38" s="23">
        <f t="shared" si="3"/>
        <v>16.16</v>
      </c>
      <c r="F38" s="22">
        <v>77.33</v>
      </c>
      <c r="G38" s="24">
        <f t="shared" si="4"/>
        <v>46.398</v>
      </c>
      <c r="H38" s="24">
        <f t="shared" si="2"/>
        <v>62.558</v>
      </c>
      <c r="I38" s="31">
        <v>5</v>
      </c>
      <c r="J38" s="24"/>
      <c r="K38" s="1"/>
    </row>
    <row r="39" s="1" customFormat="1" ht="27" customHeight="1" spans="1:10">
      <c r="A39" s="21" t="s">
        <v>89</v>
      </c>
      <c r="B39" s="25" t="s">
        <v>15</v>
      </c>
      <c r="C39" s="21" t="s">
        <v>80</v>
      </c>
      <c r="D39" s="26">
        <v>91.5</v>
      </c>
      <c r="E39" s="23">
        <f t="shared" si="3"/>
        <v>14.64</v>
      </c>
      <c r="F39" s="26">
        <v>77.67</v>
      </c>
      <c r="G39" s="24">
        <f t="shared" si="4"/>
        <v>46.602</v>
      </c>
      <c r="H39" s="24">
        <f t="shared" si="2"/>
        <v>61.242</v>
      </c>
      <c r="I39" s="31">
        <v>6</v>
      </c>
      <c r="J39" s="24"/>
    </row>
    <row r="40" s="1" customFormat="1" ht="27" customHeight="1" spans="1:10">
      <c r="A40" s="21" t="s">
        <v>90</v>
      </c>
      <c r="B40" s="21" t="s">
        <v>15</v>
      </c>
      <c r="C40" s="21" t="s">
        <v>91</v>
      </c>
      <c r="D40" s="22" t="s">
        <v>92</v>
      </c>
      <c r="E40" s="23">
        <f t="shared" ref="E40:E55" si="5">D40/5</f>
        <v>37</v>
      </c>
      <c r="F40" s="22">
        <v>85.88</v>
      </c>
      <c r="G40" s="24">
        <f t="shared" ref="G40:G55" si="6">F40*0.5</f>
        <v>42.94</v>
      </c>
      <c r="H40" s="24">
        <f t="shared" si="2"/>
        <v>79.94</v>
      </c>
      <c r="I40" s="30">
        <v>1</v>
      </c>
      <c r="J40" s="24"/>
    </row>
    <row r="41" s="1" customFormat="1" ht="27" customHeight="1" spans="1:10">
      <c r="A41" s="21" t="s">
        <v>93</v>
      </c>
      <c r="B41" s="21" t="s">
        <v>15</v>
      </c>
      <c r="C41" s="21" t="s">
        <v>91</v>
      </c>
      <c r="D41" s="22" t="s">
        <v>94</v>
      </c>
      <c r="E41" s="23">
        <f t="shared" si="5"/>
        <v>36.3</v>
      </c>
      <c r="F41" s="22">
        <v>82.6</v>
      </c>
      <c r="G41" s="24">
        <f t="shared" si="6"/>
        <v>41.3</v>
      </c>
      <c r="H41" s="24">
        <f t="shared" si="2"/>
        <v>77.6</v>
      </c>
      <c r="I41" s="30">
        <v>2</v>
      </c>
      <c r="J41" s="24"/>
    </row>
    <row r="42" s="1" customFormat="1" ht="27" customHeight="1" spans="1:10">
      <c r="A42" s="21" t="s">
        <v>95</v>
      </c>
      <c r="B42" s="21" t="s">
        <v>15</v>
      </c>
      <c r="C42" s="21" t="s">
        <v>91</v>
      </c>
      <c r="D42" s="22" t="s">
        <v>96</v>
      </c>
      <c r="E42" s="23">
        <f t="shared" si="5"/>
        <v>33.8</v>
      </c>
      <c r="F42" s="22">
        <v>84.08</v>
      </c>
      <c r="G42" s="24">
        <f t="shared" si="6"/>
        <v>42.04</v>
      </c>
      <c r="H42" s="24">
        <f t="shared" si="2"/>
        <v>75.84</v>
      </c>
      <c r="I42" s="30">
        <v>3</v>
      </c>
      <c r="J42" s="24"/>
    </row>
    <row r="43" s="1" customFormat="1" ht="27" customHeight="1" spans="1:10">
      <c r="A43" s="21" t="s">
        <v>97</v>
      </c>
      <c r="B43" s="21" t="s">
        <v>15</v>
      </c>
      <c r="C43" s="21" t="s">
        <v>91</v>
      </c>
      <c r="D43" s="22" t="s">
        <v>98</v>
      </c>
      <c r="E43" s="23">
        <f t="shared" si="5"/>
        <v>31.3</v>
      </c>
      <c r="F43" s="22">
        <v>84</v>
      </c>
      <c r="G43" s="24">
        <f t="shared" si="6"/>
        <v>42</v>
      </c>
      <c r="H43" s="24">
        <f t="shared" si="2"/>
        <v>73.3</v>
      </c>
      <c r="I43" s="30">
        <v>4</v>
      </c>
      <c r="J43" s="24"/>
    </row>
    <row r="44" s="1" customFormat="1" ht="27" customHeight="1" spans="1:10">
      <c r="A44" s="21" t="s">
        <v>99</v>
      </c>
      <c r="B44" s="21" t="s">
        <v>15</v>
      </c>
      <c r="C44" s="21" t="s">
        <v>91</v>
      </c>
      <c r="D44" s="22" t="s">
        <v>100</v>
      </c>
      <c r="E44" s="23">
        <f t="shared" si="5"/>
        <v>27.3</v>
      </c>
      <c r="F44" s="22">
        <v>85.26</v>
      </c>
      <c r="G44" s="24">
        <f t="shared" si="6"/>
        <v>42.63</v>
      </c>
      <c r="H44" s="24">
        <f t="shared" si="2"/>
        <v>69.93</v>
      </c>
      <c r="I44" s="31">
        <v>5</v>
      </c>
      <c r="J44" s="24"/>
    </row>
    <row r="45" s="1" customFormat="1" ht="27" customHeight="1" spans="1:10">
      <c r="A45" s="21" t="s">
        <v>101</v>
      </c>
      <c r="B45" s="21" t="s">
        <v>15</v>
      </c>
      <c r="C45" s="21" t="s">
        <v>91</v>
      </c>
      <c r="D45" s="22" t="s">
        <v>62</v>
      </c>
      <c r="E45" s="23">
        <f t="shared" si="5"/>
        <v>27.2</v>
      </c>
      <c r="F45" s="22">
        <v>82.26</v>
      </c>
      <c r="G45" s="24">
        <f t="shared" si="6"/>
        <v>41.13</v>
      </c>
      <c r="H45" s="24">
        <f t="shared" si="2"/>
        <v>68.33</v>
      </c>
      <c r="I45" s="31">
        <v>6</v>
      </c>
      <c r="J45" s="24"/>
    </row>
    <row r="46" s="1" customFormat="1" ht="27" customHeight="1" spans="1:10">
      <c r="A46" s="21" t="s">
        <v>102</v>
      </c>
      <c r="B46" s="21" t="s">
        <v>15</v>
      </c>
      <c r="C46" s="21" t="s">
        <v>91</v>
      </c>
      <c r="D46" s="22" t="s">
        <v>103</v>
      </c>
      <c r="E46" s="23">
        <f t="shared" si="5"/>
        <v>27</v>
      </c>
      <c r="F46" s="22">
        <v>80.88</v>
      </c>
      <c r="G46" s="24">
        <f t="shared" si="6"/>
        <v>40.44</v>
      </c>
      <c r="H46" s="24">
        <f t="shared" si="2"/>
        <v>67.44</v>
      </c>
      <c r="I46" s="31">
        <v>7</v>
      </c>
      <c r="J46" s="24"/>
    </row>
    <row r="47" s="1" customFormat="1" ht="27" customHeight="1" spans="1:11">
      <c r="A47" s="21" t="s">
        <v>104</v>
      </c>
      <c r="B47" s="21" t="s">
        <v>15</v>
      </c>
      <c r="C47" s="21" t="s">
        <v>91</v>
      </c>
      <c r="D47" s="22" t="s">
        <v>105</v>
      </c>
      <c r="E47" s="23">
        <f t="shared" si="5"/>
        <v>23.9</v>
      </c>
      <c r="F47" s="22">
        <v>86.14</v>
      </c>
      <c r="G47" s="24">
        <f t="shared" si="6"/>
        <v>43.07</v>
      </c>
      <c r="H47" s="24">
        <f t="shared" si="2"/>
        <v>66.97</v>
      </c>
      <c r="I47" s="31">
        <v>8</v>
      </c>
      <c r="J47" s="24"/>
      <c r="K47" s="2"/>
    </row>
    <row r="48" s="1" customFormat="1" ht="27" customHeight="1" spans="1:11">
      <c r="A48" s="21" t="s">
        <v>106</v>
      </c>
      <c r="B48" s="21" t="s">
        <v>15</v>
      </c>
      <c r="C48" s="21" t="s">
        <v>91</v>
      </c>
      <c r="D48" s="22" t="s">
        <v>107</v>
      </c>
      <c r="E48" s="23">
        <f t="shared" si="5"/>
        <v>26.2</v>
      </c>
      <c r="F48" s="22">
        <v>81.38</v>
      </c>
      <c r="G48" s="24">
        <f t="shared" si="6"/>
        <v>40.69</v>
      </c>
      <c r="H48" s="24">
        <f t="shared" si="2"/>
        <v>66.89</v>
      </c>
      <c r="I48" s="31">
        <v>9</v>
      </c>
      <c r="J48" s="24"/>
      <c r="K48" s="2"/>
    </row>
    <row r="49" s="1" customFormat="1" ht="27" customHeight="1" spans="1:11">
      <c r="A49" s="21" t="s">
        <v>108</v>
      </c>
      <c r="B49" s="21" t="s">
        <v>28</v>
      </c>
      <c r="C49" s="21" t="s">
        <v>91</v>
      </c>
      <c r="D49" s="22" t="s">
        <v>109</v>
      </c>
      <c r="E49" s="23">
        <f t="shared" si="5"/>
        <v>24.2</v>
      </c>
      <c r="F49" s="22">
        <v>81.42</v>
      </c>
      <c r="G49" s="24">
        <f t="shared" si="6"/>
        <v>40.71</v>
      </c>
      <c r="H49" s="24">
        <f t="shared" si="2"/>
        <v>64.91</v>
      </c>
      <c r="I49" s="31">
        <v>10</v>
      </c>
      <c r="J49" s="24"/>
      <c r="K49" s="2"/>
    </row>
    <row r="50" s="1" customFormat="1" ht="27" customHeight="1" spans="1:11">
      <c r="A50" s="21" t="s">
        <v>110</v>
      </c>
      <c r="B50" s="21" t="s">
        <v>15</v>
      </c>
      <c r="C50" s="21" t="s">
        <v>111</v>
      </c>
      <c r="D50" s="22" t="s">
        <v>112</v>
      </c>
      <c r="E50" s="23">
        <f t="shared" si="5"/>
        <v>34.5</v>
      </c>
      <c r="F50" s="22">
        <v>89.73</v>
      </c>
      <c r="G50" s="24">
        <f t="shared" si="6"/>
        <v>44.865</v>
      </c>
      <c r="H50" s="24">
        <f t="shared" si="2"/>
        <v>79.365</v>
      </c>
      <c r="I50" s="30">
        <v>1</v>
      </c>
      <c r="J50" s="33"/>
      <c r="K50" s="3"/>
    </row>
    <row r="51" s="1" customFormat="1" ht="27" customHeight="1" spans="1:11">
      <c r="A51" s="21" t="s">
        <v>113</v>
      </c>
      <c r="B51" s="21" t="s">
        <v>15</v>
      </c>
      <c r="C51" s="21" t="s">
        <v>111</v>
      </c>
      <c r="D51" s="22" t="s">
        <v>114</v>
      </c>
      <c r="E51" s="23">
        <f t="shared" si="5"/>
        <v>33.6</v>
      </c>
      <c r="F51" s="22">
        <v>89.8</v>
      </c>
      <c r="G51" s="24">
        <f t="shared" si="6"/>
        <v>44.9</v>
      </c>
      <c r="H51" s="24">
        <f t="shared" si="2"/>
        <v>78.5</v>
      </c>
      <c r="I51" s="30">
        <v>2</v>
      </c>
      <c r="J51" s="33"/>
      <c r="K51" s="3"/>
    </row>
    <row r="52" s="1" customFormat="1" ht="27" customHeight="1" spans="1:11">
      <c r="A52" s="21" t="s">
        <v>115</v>
      </c>
      <c r="B52" s="21" t="s">
        <v>15</v>
      </c>
      <c r="C52" s="21" t="s">
        <v>111</v>
      </c>
      <c r="D52" s="22" t="s">
        <v>17</v>
      </c>
      <c r="E52" s="23">
        <f t="shared" si="5"/>
        <v>33.3</v>
      </c>
      <c r="F52" s="22">
        <v>89.53</v>
      </c>
      <c r="G52" s="24">
        <f t="shared" si="6"/>
        <v>44.765</v>
      </c>
      <c r="H52" s="24">
        <f t="shared" si="2"/>
        <v>78.065</v>
      </c>
      <c r="I52" s="31">
        <v>3</v>
      </c>
      <c r="J52" s="33"/>
      <c r="K52" s="3"/>
    </row>
    <row r="53" s="1" customFormat="1" ht="27" customHeight="1" spans="1:11">
      <c r="A53" s="21" t="s">
        <v>116</v>
      </c>
      <c r="B53" s="21" t="s">
        <v>15</v>
      </c>
      <c r="C53" s="21" t="s">
        <v>111</v>
      </c>
      <c r="D53" s="22" t="s">
        <v>117</v>
      </c>
      <c r="E53" s="23">
        <f t="shared" si="5"/>
        <v>33.2</v>
      </c>
      <c r="F53" s="22">
        <v>88.2</v>
      </c>
      <c r="G53" s="24">
        <f t="shared" si="6"/>
        <v>44.1</v>
      </c>
      <c r="H53" s="24">
        <f t="shared" si="2"/>
        <v>77.3</v>
      </c>
      <c r="I53" s="31">
        <v>4</v>
      </c>
      <c r="J53" s="33"/>
      <c r="K53" s="9"/>
    </row>
    <row r="54" s="1" customFormat="1" ht="27" customHeight="1" spans="1:11">
      <c r="A54" s="21" t="s">
        <v>118</v>
      </c>
      <c r="B54" s="21" t="s">
        <v>15</v>
      </c>
      <c r="C54" s="21" t="s">
        <v>111</v>
      </c>
      <c r="D54" s="22" t="s">
        <v>119</v>
      </c>
      <c r="E54" s="23">
        <f t="shared" si="5"/>
        <v>32.7</v>
      </c>
      <c r="F54" s="22">
        <v>88.4</v>
      </c>
      <c r="G54" s="24">
        <f t="shared" si="6"/>
        <v>44.2</v>
      </c>
      <c r="H54" s="24">
        <f t="shared" si="2"/>
        <v>76.9</v>
      </c>
      <c r="I54" s="31">
        <v>5</v>
      </c>
      <c r="J54" s="33"/>
      <c r="K54" s="3"/>
    </row>
    <row r="55" ht="27" customHeight="1" spans="1:11">
      <c r="A55" s="21" t="s">
        <v>120</v>
      </c>
      <c r="B55" s="21" t="s">
        <v>15</v>
      </c>
      <c r="C55" s="21" t="s">
        <v>111</v>
      </c>
      <c r="D55" s="22" t="s">
        <v>121</v>
      </c>
      <c r="E55" s="23">
        <f t="shared" si="5"/>
        <v>30.4</v>
      </c>
      <c r="F55" s="22">
        <v>86.73</v>
      </c>
      <c r="G55" s="24">
        <f t="shared" si="6"/>
        <v>43.365</v>
      </c>
      <c r="H55" s="24">
        <f t="shared" si="2"/>
        <v>73.765</v>
      </c>
      <c r="I55" s="31">
        <v>6</v>
      </c>
      <c r="J55" s="33"/>
      <c r="K55" s="3"/>
    </row>
    <row r="56" ht="27" customHeight="1" spans="1:11">
      <c r="A56" s="21" t="s">
        <v>122</v>
      </c>
      <c r="B56" s="21" t="s">
        <v>15</v>
      </c>
      <c r="C56" s="21" t="s">
        <v>123</v>
      </c>
      <c r="D56" s="22" t="s">
        <v>26</v>
      </c>
      <c r="E56" s="23">
        <f>D56*0.16</f>
        <v>28.96</v>
      </c>
      <c r="F56" s="22">
        <v>93.3</v>
      </c>
      <c r="G56" s="24">
        <f>F56*0.6</f>
        <v>55.98</v>
      </c>
      <c r="H56" s="24">
        <f t="shared" si="2"/>
        <v>84.94</v>
      </c>
      <c r="I56" s="30">
        <v>1</v>
      </c>
      <c r="J56" s="33"/>
      <c r="K56" s="3"/>
    </row>
    <row r="57" ht="27" customHeight="1" spans="1:11">
      <c r="A57" s="21" t="s">
        <v>124</v>
      </c>
      <c r="B57" s="21" t="s">
        <v>15</v>
      </c>
      <c r="C57" s="21" t="s">
        <v>123</v>
      </c>
      <c r="D57" s="22" t="s">
        <v>125</v>
      </c>
      <c r="E57" s="23">
        <f>D57*0.16</f>
        <v>27.68</v>
      </c>
      <c r="F57" s="22">
        <v>87</v>
      </c>
      <c r="G57" s="24">
        <f>F57*0.6</f>
        <v>52.2</v>
      </c>
      <c r="H57" s="24">
        <f t="shared" si="2"/>
        <v>79.88</v>
      </c>
      <c r="I57" s="31">
        <v>2</v>
      </c>
      <c r="J57" s="33"/>
      <c r="K57" s="3"/>
    </row>
    <row r="58" ht="27" customHeight="1" spans="1:11">
      <c r="A58" s="21" t="s">
        <v>126</v>
      </c>
      <c r="B58" s="21" t="s">
        <v>28</v>
      </c>
      <c r="C58" s="21" t="s">
        <v>123</v>
      </c>
      <c r="D58" s="22" t="s">
        <v>57</v>
      </c>
      <c r="E58" s="23">
        <f>D58*0.16</f>
        <v>27.2</v>
      </c>
      <c r="F58" s="22">
        <v>82.4</v>
      </c>
      <c r="G58" s="24">
        <f>F58*0.6</f>
        <v>49.44</v>
      </c>
      <c r="H58" s="24">
        <f t="shared" si="2"/>
        <v>76.64</v>
      </c>
      <c r="I58" s="31">
        <v>3</v>
      </c>
      <c r="J58" s="33"/>
      <c r="K58" s="3"/>
    </row>
    <row r="59" ht="27" customHeight="1" spans="1:10">
      <c r="A59" s="21" t="s">
        <v>127</v>
      </c>
      <c r="B59" s="21" t="s">
        <v>15</v>
      </c>
      <c r="C59" s="21" t="s">
        <v>128</v>
      </c>
      <c r="D59" s="22" t="s">
        <v>125</v>
      </c>
      <c r="E59" s="23">
        <f t="shared" ref="E59:E88" si="7">D59/5</f>
        <v>34.6</v>
      </c>
      <c r="F59" s="22">
        <v>88.7</v>
      </c>
      <c r="G59" s="24">
        <f t="shared" ref="G59:G88" si="8">F59*0.5</f>
        <v>44.35</v>
      </c>
      <c r="H59" s="24">
        <f t="shared" si="2"/>
        <v>78.95</v>
      </c>
      <c r="I59" s="30">
        <v>1</v>
      </c>
      <c r="J59" s="33"/>
    </row>
    <row r="60" ht="27" customHeight="1" spans="1:10">
      <c r="A60" s="21" t="s">
        <v>129</v>
      </c>
      <c r="B60" s="21" t="s">
        <v>28</v>
      </c>
      <c r="C60" s="21" t="s">
        <v>128</v>
      </c>
      <c r="D60" s="22" t="s">
        <v>130</v>
      </c>
      <c r="E60" s="23">
        <f t="shared" si="7"/>
        <v>28.9</v>
      </c>
      <c r="F60" s="22">
        <v>85.3</v>
      </c>
      <c r="G60" s="24">
        <f t="shared" si="8"/>
        <v>42.65</v>
      </c>
      <c r="H60" s="24">
        <f t="shared" si="2"/>
        <v>71.55</v>
      </c>
      <c r="I60" s="30">
        <v>2</v>
      </c>
      <c r="J60" s="33"/>
    </row>
    <row r="61" ht="27" customHeight="1" spans="1:10">
      <c r="A61" s="21" t="s">
        <v>131</v>
      </c>
      <c r="B61" s="21" t="s">
        <v>28</v>
      </c>
      <c r="C61" s="21" t="s">
        <v>128</v>
      </c>
      <c r="D61" s="22" t="s">
        <v>132</v>
      </c>
      <c r="E61" s="23">
        <f t="shared" si="7"/>
        <v>25.6</v>
      </c>
      <c r="F61" s="22">
        <v>87.3</v>
      </c>
      <c r="G61" s="24">
        <f t="shared" si="8"/>
        <v>43.65</v>
      </c>
      <c r="H61" s="24">
        <f t="shared" si="2"/>
        <v>69.25</v>
      </c>
      <c r="I61" s="30">
        <v>3</v>
      </c>
      <c r="J61" s="33"/>
    </row>
    <row r="62" ht="27" customHeight="1" spans="1:10">
      <c r="A62" s="21" t="s">
        <v>133</v>
      </c>
      <c r="B62" s="21" t="s">
        <v>28</v>
      </c>
      <c r="C62" s="21" t="s">
        <v>128</v>
      </c>
      <c r="D62" s="22" t="s">
        <v>134</v>
      </c>
      <c r="E62" s="23">
        <f t="shared" si="7"/>
        <v>23.8</v>
      </c>
      <c r="F62" s="22">
        <v>85.3</v>
      </c>
      <c r="G62" s="24">
        <f t="shared" si="8"/>
        <v>42.65</v>
      </c>
      <c r="H62" s="24">
        <f t="shared" si="2"/>
        <v>66.45</v>
      </c>
      <c r="I62" s="31">
        <v>4</v>
      </c>
      <c r="J62" s="33"/>
    </row>
    <row r="63" ht="27" customHeight="1" spans="1:10">
      <c r="A63" s="21" t="s">
        <v>135</v>
      </c>
      <c r="B63" s="21" t="s">
        <v>15</v>
      </c>
      <c r="C63" s="21" t="s">
        <v>136</v>
      </c>
      <c r="D63" s="22" t="s">
        <v>137</v>
      </c>
      <c r="E63" s="23">
        <f t="shared" si="7"/>
        <v>31.4</v>
      </c>
      <c r="F63" s="22">
        <v>85.8</v>
      </c>
      <c r="G63" s="24">
        <f t="shared" si="8"/>
        <v>42.9</v>
      </c>
      <c r="H63" s="24">
        <f t="shared" si="2"/>
        <v>74.3</v>
      </c>
      <c r="I63" s="30">
        <v>1</v>
      </c>
      <c r="J63" s="24"/>
    </row>
    <row r="64" ht="27" customHeight="1" spans="1:10">
      <c r="A64" s="21" t="s">
        <v>138</v>
      </c>
      <c r="B64" s="21" t="s">
        <v>15</v>
      </c>
      <c r="C64" s="21" t="s">
        <v>136</v>
      </c>
      <c r="D64" s="22" t="s">
        <v>139</v>
      </c>
      <c r="E64" s="23">
        <f t="shared" si="7"/>
        <v>30.7</v>
      </c>
      <c r="F64" s="22">
        <v>83.4</v>
      </c>
      <c r="G64" s="24">
        <f t="shared" si="8"/>
        <v>41.7</v>
      </c>
      <c r="H64" s="24">
        <f t="shared" si="2"/>
        <v>72.4</v>
      </c>
      <c r="I64" s="30">
        <v>2</v>
      </c>
      <c r="J64" s="33"/>
    </row>
    <row r="65" ht="27" customHeight="1" spans="1:10">
      <c r="A65" s="21" t="s">
        <v>140</v>
      </c>
      <c r="B65" s="21" t="s">
        <v>15</v>
      </c>
      <c r="C65" s="21" t="s">
        <v>136</v>
      </c>
      <c r="D65" s="22" t="s">
        <v>19</v>
      </c>
      <c r="E65" s="23">
        <f t="shared" si="7"/>
        <v>28.6</v>
      </c>
      <c r="F65" s="22">
        <v>83.6</v>
      </c>
      <c r="G65" s="24">
        <f t="shared" si="8"/>
        <v>41.8</v>
      </c>
      <c r="H65" s="24">
        <f t="shared" si="2"/>
        <v>70.4</v>
      </c>
      <c r="I65" s="30">
        <v>3</v>
      </c>
      <c r="J65" s="33"/>
    </row>
    <row r="66" ht="27" customHeight="1" spans="1:11">
      <c r="A66" s="21" t="s">
        <v>141</v>
      </c>
      <c r="B66" s="21" t="s">
        <v>15</v>
      </c>
      <c r="C66" s="21" t="s">
        <v>142</v>
      </c>
      <c r="D66" s="22" t="s">
        <v>109</v>
      </c>
      <c r="E66" s="23">
        <f t="shared" si="7"/>
        <v>24.2</v>
      </c>
      <c r="F66" s="22">
        <v>85.2</v>
      </c>
      <c r="G66" s="24">
        <f t="shared" si="8"/>
        <v>42.6</v>
      </c>
      <c r="H66" s="24">
        <f t="shared" si="2"/>
        <v>66.8</v>
      </c>
      <c r="I66" s="30">
        <v>1</v>
      </c>
      <c r="J66" s="33"/>
      <c r="K66" s="3"/>
    </row>
    <row r="67" ht="27" customHeight="1" spans="1:11">
      <c r="A67" s="21" t="s">
        <v>143</v>
      </c>
      <c r="B67" s="21" t="s">
        <v>15</v>
      </c>
      <c r="C67" s="21" t="s">
        <v>142</v>
      </c>
      <c r="D67" s="22" t="s">
        <v>144</v>
      </c>
      <c r="E67" s="23">
        <f t="shared" si="7"/>
        <v>21.7</v>
      </c>
      <c r="F67" s="22">
        <v>81</v>
      </c>
      <c r="G67" s="24">
        <f t="shared" si="8"/>
        <v>40.5</v>
      </c>
      <c r="H67" s="24">
        <f t="shared" si="2"/>
        <v>62.2</v>
      </c>
      <c r="I67" s="30">
        <v>2</v>
      </c>
      <c r="J67" s="33"/>
      <c r="K67" s="3"/>
    </row>
    <row r="68" ht="27" customHeight="1" spans="1:11">
      <c r="A68" s="21" t="s">
        <v>145</v>
      </c>
      <c r="B68" s="21" t="s">
        <v>15</v>
      </c>
      <c r="C68" s="21" t="s">
        <v>142</v>
      </c>
      <c r="D68" s="22" t="s">
        <v>146</v>
      </c>
      <c r="E68" s="23">
        <f t="shared" si="7"/>
        <v>20.1</v>
      </c>
      <c r="F68" s="22">
        <v>82.52</v>
      </c>
      <c r="G68" s="24">
        <f t="shared" si="8"/>
        <v>41.26</v>
      </c>
      <c r="H68" s="24">
        <f t="shared" si="2"/>
        <v>61.36</v>
      </c>
      <c r="I68" s="31">
        <v>3</v>
      </c>
      <c r="J68" s="33"/>
      <c r="K68" s="3"/>
    </row>
    <row r="69" ht="27" customHeight="1" spans="1:11">
      <c r="A69" s="21" t="s">
        <v>147</v>
      </c>
      <c r="B69" s="21" t="s">
        <v>15</v>
      </c>
      <c r="C69" s="21" t="s">
        <v>142</v>
      </c>
      <c r="D69" s="22" t="s">
        <v>148</v>
      </c>
      <c r="E69" s="23">
        <f t="shared" si="7"/>
        <v>18.9</v>
      </c>
      <c r="F69" s="22">
        <v>81</v>
      </c>
      <c r="G69" s="24">
        <f t="shared" si="8"/>
        <v>40.5</v>
      </c>
      <c r="H69" s="24">
        <f t="shared" si="2"/>
        <v>59.4</v>
      </c>
      <c r="I69" s="31">
        <v>4</v>
      </c>
      <c r="J69" s="24"/>
      <c r="K69" s="3"/>
    </row>
    <row r="70" ht="27" customHeight="1" spans="1:11">
      <c r="A70" s="21" t="s">
        <v>149</v>
      </c>
      <c r="B70" s="21" t="s">
        <v>15</v>
      </c>
      <c r="C70" s="21" t="s">
        <v>150</v>
      </c>
      <c r="D70" s="22" t="s">
        <v>71</v>
      </c>
      <c r="E70" s="23">
        <f t="shared" si="7"/>
        <v>35.2</v>
      </c>
      <c r="F70" s="22">
        <v>79.33</v>
      </c>
      <c r="G70" s="24">
        <f t="shared" si="8"/>
        <v>39.665</v>
      </c>
      <c r="H70" s="24">
        <f t="shared" si="2"/>
        <v>74.865</v>
      </c>
      <c r="I70" s="30">
        <v>1</v>
      </c>
      <c r="J70" s="33"/>
      <c r="K70" s="3"/>
    </row>
    <row r="71" ht="27" customHeight="1" spans="1:11">
      <c r="A71" s="21" t="s">
        <v>151</v>
      </c>
      <c r="B71" s="21" t="s">
        <v>15</v>
      </c>
      <c r="C71" s="21" t="s">
        <v>150</v>
      </c>
      <c r="D71" s="22" t="s">
        <v>114</v>
      </c>
      <c r="E71" s="23">
        <f t="shared" si="7"/>
        <v>33.6</v>
      </c>
      <c r="F71" s="22">
        <v>81</v>
      </c>
      <c r="G71" s="24">
        <f t="shared" si="8"/>
        <v>40.5</v>
      </c>
      <c r="H71" s="24">
        <f t="shared" si="2"/>
        <v>74.1</v>
      </c>
      <c r="I71" s="30">
        <v>2</v>
      </c>
      <c r="J71" s="24"/>
      <c r="K71" s="3"/>
    </row>
    <row r="72" ht="27" customHeight="1" spans="1:11">
      <c r="A72" s="21" t="s">
        <v>152</v>
      </c>
      <c r="B72" s="21" t="s">
        <v>15</v>
      </c>
      <c r="C72" s="21" t="s">
        <v>150</v>
      </c>
      <c r="D72" s="22" t="s">
        <v>153</v>
      </c>
      <c r="E72" s="23">
        <f t="shared" si="7"/>
        <v>31.8</v>
      </c>
      <c r="F72" s="22">
        <v>81</v>
      </c>
      <c r="G72" s="24">
        <f t="shared" si="8"/>
        <v>40.5</v>
      </c>
      <c r="H72" s="24">
        <f t="shared" si="2"/>
        <v>72.3</v>
      </c>
      <c r="I72" s="30">
        <v>3</v>
      </c>
      <c r="J72" s="33"/>
      <c r="K72" s="3"/>
    </row>
    <row r="73" ht="27" customHeight="1" spans="1:11">
      <c r="A73" s="21" t="s">
        <v>154</v>
      </c>
      <c r="B73" s="21" t="s">
        <v>15</v>
      </c>
      <c r="C73" s="21" t="s">
        <v>150</v>
      </c>
      <c r="D73" s="22" t="s">
        <v>121</v>
      </c>
      <c r="E73" s="23">
        <f t="shared" si="7"/>
        <v>30.4</v>
      </c>
      <c r="F73" s="22">
        <v>82.33</v>
      </c>
      <c r="G73" s="24">
        <f t="shared" si="8"/>
        <v>41.165</v>
      </c>
      <c r="H73" s="24">
        <f t="shared" si="2"/>
        <v>71.565</v>
      </c>
      <c r="I73" s="31">
        <v>4</v>
      </c>
      <c r="J73" s="33"/>
      <c r="K73" s="3"/>
    </row>
    <row r="74" ht="27" customHeight="1" spans="1:11">
      <c r="A74" s="21" t="s">
        <v>155</v>
      </c>
      <c r="B74" s="21" t="s">
        <v>15</v>
      </c>
      <c r="C74" s="21" t="s">
        <v>150</v>
      </c>
      <c r="D74" s="22" t="s">
        <v>156</v>
      </c>
      <c r="E74" s="23">
        <f t="shared" si="7"/>
        <v>28.4</v>
      </c>
      <c r="F74" s="22">
        <v>85</v>
      </c>
      <c r="G74" s="24">
        <f t="shared" si="8"/>
        <v>42.5</v>
      </c>
      <c r="H74" s="24">
        <f t="shared" si="2"/>
        <v>70.9</v>
      </c>
      <c r="I74" s="31">
        <v>5</v>
      </c>
      <c r="J74" s="33"/>
      <c r="K74" s="3"/>
    </row>
    <row r="75" ht="27" customHeight="1" spans="1:11">
      <c r="A75" s="21" t="s">
        <v>157</v>
      </c>
      <c r="B75" s="21" t="s">
        <v>15</v>
      </c>
      <c r="C75" s="21" t="s">
        <v>150</v>
      </c>
      <c r="D75" s="22" t="s">
        <v>158</v>
      </c>
      <c r="E75" s="23">
        <f t="shared" si="7"/>
        <v>26.7</v>
      </c>
      <c r="F75" s="22">
        <v>73.33</v>
      </c>
      <c r="G75" s="24">
        <f t="shared" si="8"/>
        <v>36.665</v>
      </c>
      <c r="H75" s="24">
        <f t="shared" si="2"/>
        <v>63.365</v>
      </c>
      <c r="I75" s="31">
        <v>6</v>
      </c>
      <c r="J75" s="33"/>
      <c r="K75" s="3"/>
    </row>
    <row r="76" ht="27" customHeight="1" spans="1:11">
      <c r="A76" s="21" t="s">
        <v>159</v>
      </c>
      <c r="B76" s="21" t="s">
        <v>15</v>
      </c>
      <c r="C76" s="21" t="s">
        <v>150</v>
      </c>
      <c r="D76" s="22" t="s">
        <v>160</v>
      </c>
      <c r="E76" s="23">
        <f t="shared" si="7"/>
        <v>21.6</v>
      </c>
      <c r="F76" s="22">
        <v>75</v>
      </c>
      <c r="G76" s="24">
        <f t="shared" si="8"/>
        <v>37.5</v>
      </c>
      <c r="H76" s="24">
        <f t="shared" si="2"/>
        <v>59.1</v>
      </c>
      <c r="I76" s="31">
        <v>7</v>
      </c>
      <c r="J76" s="33"/>
      <c r="K76" s="3"/>
    </row>
    <row r="77" ht="27" customHeight="1" spans="1:10">
      <c r="A77" s="21" t="s">
        <v>161</v>
      </c>
      <c r="B77" s="21" t="s">
        <v>15</v>
      </c>
      <c r="C77" s="21" t="s">
        <v>162</v>
      </c>
      <c r="D77" s="22" t="s">
        <v>163</v>
      </c>
      <c r="E77" s="23">
        <f t="shared" si="7"/>
        <v>27.4</v>
      </c>
      <c r="F77" s="22">
        <v>87</v>
      </c>
      <c r="G77" s="24">
        <f t="shared" si="8"/>
        <v>43.5</v>
      </c>
      <c r="H77" s="24">
        <f t="shared" si="2"/>
        <v>70.9</v>
      </c>
      <c r="I77" s="30">
        <v>1</v>
      </c>
      <c r="J77" s="33"/>
    </row>
    <row r="78" ht="27" customHeight="1" spans="1:10">
      <c r="A78" s="21" t="s">
        <v>164</v>
      </c>
      <c r="B78" s="21" t="s">
        <v>15</v>
      </c>
      <c r="C78" s="21" t="s">
        <v>162</v>
      </c>
      <c r="D78" s="22" t="s">
        <v>165</v>
      </c>
      <c r="E78" s="23">
        <f t="shared" si="7"/>
        <v>22</v>
      </c>
      <c r="F78" s="22">
        <v>85.2</v>
      </c>
      <c r="G78" s="24">
        <f t="shared" si="8"/>
        <v>42.6</v>
      </c>
      <c r="H78" s="24">
        <f t="shared" si="2"/>
        <v>64.6</v>
      </c>
      <c r="I78" s="30">
        <v>2</v>
      </c>
      <c r="J78" s="33"/>
    </row>
    <row r="79" ht="27" customHeight="1" spans="1:10">
      <c r="A79" s="21" t="s">
        <v>166</v>
      </c>
      <c r="B79" s="21" t="s">
        <v>28</v>
      </c>
      <c r="C79" s="21" t="s">
        <v>162</v>
      </c>
      <c r="D79" s="22" t="s">
        <v>167</v>
      </c>
      <c r="E79" s="23">
        <f t="shared" si="7"/>
        <v>21.9</v>
      </c>
      <c r="F79" s="22">
        <v>84.8</v>
      </c>
      <c r="G79" s="24">
        <f t="shared" si="8"/>
        <v>42.4</v>
      </c>
      <c r="H79" s="24">
        <f t="shared" si="2"/>
        <v>64.3</v>
      </c>
      <c r="I79" s="30">
        <v>3</v>
      </c>
      <c r="J79" s="33"/>
    </row>
    <row r="80" ht="27" customHeight="1" spans="1:10">
      <c r="A80" s="21" t="s">
        <v>168</v>
      </c>
      <c r="B80" s="21" t="s">
        <v>15</v>
      </c>
      <c r="C80" s="21" t="s">
        <v>169</v>
      </c>
      <c r="D80" s="22" t="s">
        <v>170</v>
      </c>
      <c r="E80" s="23">
        <f t="shared" si="7"/>
        <v>34.7</v>
      </c>
      <c r="F80" s="22">
        <v>87.7</v>
      </c>
      <c r="G80" s="24">
        <f t="shared" si="8"/>
        <v>43.85</v>
      </c>
      <c r="H80" s="24">
        <f t="shared" si="2"/>
        <v>78.55</v>
      </c>
      <c r="I80" s="30">
        <v>1</v>
      </c>
      <c r="J80" s="33"/>
    </row>
    <row r="81" ht="27" customHeight="1" spans="1:10">
      <c r="A81" s="21" t="s">
        <v>171</v>
      </c>
      <c r="B81" s="21" t="s">
        <v>15</v>
      </c>
      <c r="C81" s="21" t="s">
        <v>169</v>
      </c>
      <c r="D81" s="22" t="s">
        <v>51</v>
      </c>
      <c r="E81" s="23">
        <f t="shared" si="7"/>
        <v>36.4</v>
      </c>
      <c r="F81" s="22">
        <v>84.3</v>
      </c>
      <c r="G81" s="24">
        <f t="shared" si="8"/>
        <v>42.15</v>
      </c>
      <c r="H81" s="24">
        <f t="shared" si="2"/>
        <v>78.55</v>
      </c>
      <c r="I81" s="30">
        <v>2</v>
      </c>
      <c r="J81" s="24"/>
    </row>
    <row r="82" ht="27" customHeight="1" spans="1:10">
      <c r="A82" s="21" t="s">
        <v>172</v>
      </c>
      <c r="B82" s="21" t="s">
        <v>15</v>
      </c>
      <c r="C82" s="21" t="s">
        <v>169</v>
      </c>
      <c r="D82" s="22" t="s">
        <v>173</v>
      </c>
      <c r="E82" s="23">
        <f t="shared" si="7"/>
        <v>32</v>
      </c>
      <c r="F82" s="22">
        <v>83.7</v>
      </c>
      <c r="G82" s="24">
        <f t="shared" si="8"/>
        <v>41.85</v>
      </c>
      <c r="H82" s="24">
        <f t="shared" si="2"/>
        <v>73.85</v>
      </c>
      <c r="I82" s="31">
        <v>3</v>
      </c>
      <c r="J82" s="33"/>
    </row>
    <row r="83" ht="27" customHeight="1" spans="1:10">
      <c r="A83" s="21" t="s">
        <v>174</v>
      </c>
      <c r="B83" s="21" t="s">
        <v>28</v>
      </c>
      <c r="C83" s="21" t="s">
        <v>169</v>
      </c>
      <c r="D83" s="22" t="s">
        <v>139</v>
      </c>
      <c r="E83" s="23">
        <f t="shared" si="7"/>
        <v>30.7</v>
      </c>
      <c r="F83" s="22">
        <v>78.7</v>
      </c>
      <c r="G83" s="24">
        <f t="shared" si="8"/>
        <v>39.35</v>
      </c>
      <c r="H83" s="24">
        <f t="shared" si="2"/>
        <v>70.05</v>
      </c>
      <c r="I83" s="31">
        <v>4</v>
      </c>
      <c r="J83" s="33"/>
    </row>
    <row r="84" ht="27" customHeight="1" spans="1:10">
      <c r="A84" s="21" t="s">
        <v>175</v>
      </c>
      <c r="B84" s="21" t="s">
        <v>15</v>
      </c>
      <c r="C84" s="21" t="s">
        <v>176</v>
      </c>
      <c r="D84" s="22" t="s">
        <v>177</v>
      </c>
      <c r="E84" s="23">
        <f t="shared" si="7"/>
        <v>43.7</v>
      </c>
      <c r="F84" s="22">
        <v>85.6</v>
      </c>
      <c r="G84" s="24">
        <f t="shared" si="8"/>
        <v>42.8</v>
      </c>
      <c r="H84" s="24">
        <f t="shared" si="2"/>
        <v>86.5</v>
      </c>
      <c r="I84" s="30">
        <v>1</v>
      </c>
      <c r="J84" s="33"/>
    </row>
    <row r="85" ht="27" customHeight="1" spans="1:10">
      <c r="A85" s="21" t="s">
        <v>178</v>
      </c>
      <c r="B85" s="21" t="s">
        <v>15</v>
      </c>
      <c r="C85" s="21" t="s">
        <v>176</v>
      </c>
      <c r="D85" s="22" t="s">
        <v>179</v>
      </c>
      <c r="E85" s="23">
        <f t="shared" si="7"/>
        <v>41.2</v>
      </c>
      <c r="F85" s="22">
        <v>85.2</v>
      </c>
      <c r="G85" s="24">
        <f t="shared" si="8"/>
        <v>42.6</v>
      </c>
      <c r="H85" s="24">
        <f t="shared" si="2"/>
        <v>83.8</v>
      </c>
      <c r="I85" s="30">
        <v>2</v>
      </c>
      <c r="J85" s="33"/>
    </row>
    <row r="86" ht="27" customHeight="1" spans="1:10">
      <c r="A86" s="21" t="s">
        <v>180</v>
      </c>
      <c r="B86" s="21" t="s">
        <v>28</v>
      </c>
      <c r="C86" s="21" t="s">
        <v>176</v>
      </c>
      <c r="D86" s="22" t="s">
        <v>181</v>
      </c>
      <c r="E86" s="23">
        <f t="shared" si="7"/>
        <v>31.7</v>
      </c>
      <c r="F86" s="22">
        <v>86.8</v>
      </c>
      <c r="G86" s="24">
        <f t="shared" si="8"/>
        <v>43.4</v>
      </c>
      <c r="H86" s="24">
        <f t="shared" si="2"/>
        <v>75.1</v>
      </c>
      <c r="I86" s="30">
        <v>3</v>
      </c>
      <c r="J86" s="33"/>
    </row>
    <row r="87" ht="27" customHeight="1" spans="1:10">
      <c r="A87" s="21" t="s">
        <v>182</v>
      </c>
      <c r="B87" s="21" t="s">
        <v>15</v>
      </c>
      <c r="C87" s="21" t="s">
        <v>176</v>
      </c>
      <c r="D87" s="22" t="s">
        <v>183</v>
      </c>
      <c r="E87" s="23">
        <f t="shared" si="7"/>
        <v>24</v>
      </c>
      <c r="F87" s="22">
        <v>83.6</v>
      </c>
      <c r="G87" s="24">
        <f t="shared" si="8"/>
        <v>41.8</v>
      </c>
      <c r="H87" s="24">
        <f t="shared" si="2"/>
        <v>65.8</v>
      </c>
      <c r="I87" s="30">
        <v>4</v>
      </c>
      <c r="J87" s="24"/>
    </row>
    <row r="88" ht="27" customHeight="1" spans="1:10">
      <c r="A88" s="21" t="s">
        <v>184</v>
      </c>
      <c r="B88" s="21" t="s">
        <v>15</v>
      </c>
      <c r="C88" s="21" t="s">
        <v>176</v>
      </c>
      <c r="D88" s="22" t="s">
        <v>134</v>
      </c>
      <c r="E88" s="23">
        <f t="shared" si="7"/>
        <v>23.8</v>
      </c>
      <c r="F88" s="22">
        <v>83.6</v>
      </c>
      <c r="G88" s="24">
        <f t="shared" si="8"/>
        <v>41.8</v>
      </c>
      <c r="H88" s="24">
        <f t="shared" si="2"/>
        <v>65.6</v>
      </c>
      <c r="I88" s="31">
        <v>5</v>
      </c>
      <c r="J88" s="24"/>
    </row>
    <row r="89" s="1" customFormat="1" ht="27" customHeight="1" spans="1:11">
      <c r="A89" s="21" t="s">
        <v>185</v>
      </c>
      <c r="B89" s="21" t="s">
        <v>15</v>
      </c>
      <c r="C89" s="21" t="s">
        <v>186</v>
      </c>
      <c r="D89" s="22" t="s">
        <v>34</v>
      </c>
      <c r="E89" s="23">
        <f t="shared" ref="E89:E130" si="9">D89*0.16</f>
        <v>30.72</v>
      </c>
      <c r="F89" s="22">
        <v>87.7</v>
      </c>
      <c r="G89" s="24">
        <f t="shared" ref="G89:G130" si="10">F89*0.6</f>
        <v>52.62</v>
      </c>
      <c r="H89" s="24">
        <f t="shared" ref="H89:H130" si="11">E89+G89</f>
        <v>83.34</v>
      </c>
      <c r="I89" s="30">
        <v>1</v>
      </c>
      <c r="J89" s="24"/>
      <c r="K89" s="9"/>
    </row>
    <row r="90" s="1" customFormat="1" ht="27" customHeight="1" spans="1:11">
      <c r="A90" s="21" t="s">
        <v>187</v>
      </c>
      <c r="B90" s="21" t="s">
        <v>15</v>
      </c>
      <c r="C90" s="21" t="s">
        <v>186</v>
      </c>
      <c r="D90" s="22" t="s">
        <v>188</v>
      </c>
      <c r="E90" s="23">
        <f t="shared" si="9"/>
        <v>31.36</v>
      </c>
      <c r="F90" s="22">
        <v>86.4</v>
      </c>
      <c r="G90" s="24">
        <f t="shared" si="10"/>
        <v>51.84</v>
      </c>
      <c r="H90" s="24">
        <f t="shared" si="11"/>
        <v>83.2</v>
      </c>
      <c r="I90" s="30">
        <v>2</v>
      </c>
      <c r="J90" s="24"/>
      <c r="K90" s="9"/>
    </row>
    <row r="91" s="1" customFormat="1" ht="27" customHeight="1" spans="1:11">
      <c r="A91" s="21" t="s">
        <v>189</v>
      </c>
      <c r="B91" s="21" t="s">
        <v>15</v>
      </c>
      <c r="C91" s="21" t="s">
        <v>186</v>
      </c>
      <c r="D91" s="22" t="s">
        <v>190</v>
      </c>
      <c r="E91" s="23">
        <f t="shared" si="9"/>
        <v>30.32</v>
      </c>
      <c r="F91" s="22">
        <v>87</v>
      </c>
      <c r="G91" s="24">
        <f t="shared" si="10"/>
        <v>52.2</v>
      </c>
      <c r="H91" s="24">
        <f t="shared" si="11"/>
        <v>82.52</v>
      </c>
      <c r="I91" s="30">
        <v>3</v>
      </c>
      <c r="J91" s="24"/>
      <c r="K91" s="9"/>
    </row>
    <row r="92" s="1" customFormat="1" ht="27" customHeight="1" spans="1:11">
      <c r="A92" s="21" t="s">
        <v>191</v>
      </c>
      <c r="B92" s="21" t="s">
        <v>15</v>
      </c>
      <c r="C92" s="21" t="s">
        <v>186</v>
      </c>
      <c r="D92" s="22" t="s">
        <v>192</v>
      </c>
      <c r="E92" s="23">
        <f t="shared" si="9"/>
        <v>26</v>
      </c>
      <c r="F92" s="22">
        <v>93.7</v>
      </c>
      <c r="G92" s="24">
        <f t="shared" si="10"/>
        <v>56.22</v>
      </c>
      <c r="H92" s="24">
        <f t="shared" si="11"/>
        <v>82.22</v>
      </c>
      <c r="I92" s="30">
        <v>4</v>
      </c>
      <c r="J92" s="33"/>
      <c r="K92" s="9"/>
    </row>
    <row r="93" s="1" customFormat="1" ht="27" customHeight="1" spans="1:11">
      <c r="A93" s="21" t="s">
        <v>193</v>
      </c>
      <c r="B93" s="21" t="s">
        <v>15</v>
      </c>
      <c r="C93" s="21" t="s">
        <v>186</v>
      </c>
      <c r="D93" s="22" t="s">
        <v>194</v>
      </c>
      <c r="E93" s="23">
        <f t="shared" si="9"/>
        <v>29.76</v>
      </c>
      <c r="F93" s="22">
        <v>85.3</v>
      </c>
      <c r="G93" s="24">
        <f t="shared" si="10"/>
        <v>51.18</v>
      </c>
      <c r="H93" s="24">
        <f t="shared" si="11"/>
        <v>80.94</v>
      </c>
      <c r="I93" s="30">
        <v>5</v>
      </c>
      <c r="J93" s="24"/>
      <c r="K93" s="9"/>
    </row>
    <row r="94" s="1" customFormat="1" ht="27" customHeight="1" spans="1:11">
      <c r="A94" s="21" t="s">
        <v>195</v>
      </c>
      <c r="B94" s="21" t="s">
        <v>15</v>
      </c>
      <c r="C94" s="21" t="s">
        <v>186</v>
      </c>
      <c r="D94" s="22" t="s">
        <v>196</v>
      </c>
      <c r="E94" s="23">
        <f t="shared" si="9"/>
        <v>30.64</v>
      </c>
      <c r="F94" s="22">
        <v>81.6</v>
      </c>
      <c r="G94" s="24">
        <f t="shared" si="10"/>
        <v>48.96</v>
      </c>
      <c r="H94" s="24">
        <f t="shared" si="11"/>
        <v>79.6</v>
      </c>
      <c r="I94" s="31">
        <v>6</v>
      </c>
      <c r="J94" s="24"/>
      <c r="K94" s="9"/>
    </row>
    <row r="95" s="1" customFormat="1" ht="27" customHeight="1" spans="1:11">
      <c r="A95" s="21" t="s">
        <v>197</v>
      </c>
      <c r="B95" s="21" t="s">
        <v>15</v>
      </c>
      <c r="C95" s="21" t="s">
        <v>186</v>
      </c>
      <c r="D95" s="22" t="s">
        <v>94</v>
      </c>
      <c r="E95" s="23">
        <f t="shared" si="9"/>
        <v>29.04</v>
      </c>
      <c r="F95" s="22">
        <v>84</v>
      </c>
      <c r="G95" s="24">
        <f t="shared" si="10"/>
        <v>50.4</v>
      </c>
      <c r="H95" s="24">
        <f t="shared" si="11"/>
        <v>79.44</v>
      </c>
      <c r="I95" s="31">
        <v>7</v>
      </c>
      <c r="J95" s="33"/>
      <c r="K95" s="9"/>
    </row>
    <row r="96" s="1" customFormat="1" ht="27" customHeight="1" spans="1:11">
      <c r="A96" s="21" t="s">
        <v>198</v>
      </c>
      <c r="B96" s="21" t="s">
        <v>15</v>
      </c>
      <c r="C96" s="21" t="s">
        <v>186</v>
      </c>
      <c r="D96" s="22" t="s">
        <v>114</v>
      </c>
      <c r="E96" s="23">
        <f t="shared" si="9"/>
        <v>26.88</v>
      </c>
      <c r="F96" s="22">
        <v>84.7</v>
      </c>
      <c r="G96" s="24">
        <f t="shared" si="10"/>
        <v>50.82</v>
      </c>
      <c r="H96" s="24">
        <f t="shared" si="11"/>
        <v>77.7</v>
      </c>
      <c r="I96" s="31">
        <v>8</v>
      </c>
      <c r="J96" s="33"/>
      <c r="K96" s="9"/>
    </row>
    <row r="97" s="1" customFormat="1" ht="27" customHeight="1" spans="1:11">
      <c r="A97" s="21" t="s">
        <v>199</v>
      </c>
      <c r="B97" s="21" t="s">
        <v>15</v>
      </c>
      <c r="C97" s="21" t="s">
        <v>186</v>
      </c>
      <c r="D97" s="22" t="s">
        <v>71</v>
      </c>
      <c r="E97" s="23">
        <f t="shared" si="9"/>
        <v>28.16</v>
      </c>
      <c r="F97" s="22">
        <v>81.3</v>
      </c>
      <c r="G97" s="24">
        <f t="shared" si="10"/>
        <v>48.78</v>
      </c>
      <c r="H97" s="24">
        <f t="shared" si="11"/>
        <v>76.94</v>
      </c>
      <c r="I97" s="31">
        <v>9</v>
      </c>
      <c r="J97" s="33"/>
      <c r="K97" s="9"/>
    </row>
    <row r="98" s="1" customFormat="1" ht="27" customHeight="1" spans="1:11">
      <c r="A98" s="21" t="s">
        <v>200</v>
      </c>
      <c r="B98" s="21" t="s">
        <v>15</v>
      </c>
      <c r="C98" s="21" t="s">
        <v>186</v>
      </c>
      <c r="D98" s="22" t="s">
        <v>201</v>
      </c>
      <c r="E98" s="23">
        <f t="shared" si="9"/>
        <v>25.92</v>
      </c>
      <c r="F98" s="22">
        <v>85</v>
      </c>
      <c r="G98" s="24">
        <f t="shared" si="10"/>
        <v>51</v>
      </c>
      <c r="H98" s="24">
        <f t="shared" si="11"/>
        <v>76.92</v>
      </c>
      <c r="I98" s="31">
        <v>10</v>
      </c>
      <c r="J98" s="24"/>
      <c r="K98" s="9"/>
    </row>
    <row r="99" s="1" customFormat="1" ht="27" customHeight="1" spans="1:11">
      <c r="A99" s="21" t="s">
        <v>202</v>
      </c>
      <c r="B99" s="21" t="s">
        <v>15</v>
      </c>
      <c r="C99" s="21" t="s">
        <v>186</v>
      </c>
      <c r="D99" s="22" t="s">
        <v>203</v>
      </c>
      <c r="E99" s="23">
        <f t="shared" si="9"/>
        <v>29.2</v>
      </c>
      <c r="F99" s="22">
        <v>75.4</v>
      </c>
      <c r="G99" s="24">
        <f t="shared" si="10"/>
        <v>45.24</v>
      </c>
      <c r="H99" s="24">
        <f t="shared" si="11"/>
        <v>74.44</v>
      </c>
      <c r="I99" s="31">
        <v>11</v>
      </c>
      <c r="J99" s="24"/>
      <c r="K99" s="9"/>
    </row>
    <row r="100" s="1" customFormat="1" ht="27" customHeight="1" spans="1:11">
      <c r="A100" s="21" t="s">
        <v>204</v>
      </c>
      <c r="B100" s="21" t="s">
        <v>15</v>
      </c>
      <c r="C100" s="21" t="s">
        <v>186</v>
      </c>
      <c r="D100" s="22" t="s">
        <v>205</v>
      </c>
      <c r="E100" s="23">
        <f t="shared" si="9"/>
        <v>28</v>
      </c>
      <c r="F100" s="22">
        <v>77.4</v>
      </c>
      <c r="G100" s="24">
        <f t="shared" si="10"/>
        <v>46.44</v>
      </c>
      <c r="H100" s="24">
        <f t="shared" si="11"/>
        <v>74.44</v>
      </c>
      <c r="I100" s="31">
        <v>12</v>
      </c>
      <c r="J100" s="24"/>
      <c r="K100" s="9"/>
    </row>
    <row r="101" s="1" customFormat="1" ht="27" customHeight="1" spans="1:11">
      <c r="A101" s="25" t="s">
        <v>206</v>
      </c>
      <c r="B101" s="25" t="s">
        <v>15</v>
      </c>
      <c r="C101" s="21" t="s">
        <v>186</v>
      </c>
      <c r="D101" s="26">
        <v>152.5</v>
      </c>
      <c r="E101" s="23">
        <f t="shared" si="9"/>
        <v>24.4</v>
      </c>
      <c r="F101" s="26">
        <v>80.7</v>
      </c>
      <c r="G101" s="24">
        <f t="shared" si="10"/>
        <v>48.42</v>
      </c>
      <c r="H101" s="24">
        <f t="shared" si="11"/>
        <v>72.82</v>
      </c>
      <c r="I101" s="31">
        <v>13</v>
      </c>
      <c r="J101" s="24"/>
      <c r="K101" s="9"/>
    </row>
    <row r="102" s="1" customFormat="1" ht="27" customHeight="1" spans="1:10">
      <c r="A102" s="21" t="s">
        <v>207</v>
      </c>
      <c r="B102" s="21" t="s">
        <v>15</v>
      </c>
      <c r="C102" s="21" t="s">
        <v>208</v>
      </c>
      <c r="D102" s="22" t="s">
        <v>209</v>
      </c>
      <c r="E102" s="21">
        <f t="shared" si="9"/>
        <v>29.68</v>
      </c>
      <c r="F102" s="22">
        <v>85.33</v>
      </c>
      <c r="G102" s="22">
        <f t="shared" si="10"/>
        <v>51.198</v>
      </c>
      <c r="H102" s="22">
        <f t="shared" si="11"/>
        <v>80.878</v>
      </c>
      <c r="I102" s="34">
        <v>1</v>
      </c>
      <c r="J102" s="22"/>
    </row>
    <row r="103" ht="27" customHeight="1" spans="1:11">
      <c r="A103" s="21" t="s">
        <v>210</v>
      </c>
      <c r="B103" s="21" t="s">
        <v>15</v>
      </c>
      <c r="C103" s="21" t="s">
        <v>208</v>
      </c>
      <c r="D103" s="22" t="s">
        <v>194</v>
      </c>
      <c r="E103" s="21">
        <f t="shared" si="9"/>
        <v>29.76</v>
      </c>
      <c r="F103" s="22">
        <v>85</v>
      </c>
      <c r="G103" s="22">
        <f t="shared" si="10"/>
        <v>51</v>
      </c>
      <c r="H103" s="22">
        <f t="shared" si="11"/>
        <v>80.76</v>
      </c>
      <c r="I103" s="34">
        <v>2</v>
      </c>
      <c r="J103" s="22"/>
      <c r="K103" s="1"/>
    </row>
    <row r="104" ht="27" customHeight="1" spans="1:11">
      <c r="A104" s="21" t="s">
        <v>211</v>
      </c>
      <c r="B104" s="21" t="s">
        <v>15</v>
      </c>
      <c r="C104" s="21" t="s">
        <v>208</v>
      </c>
      <c r="D104" s="22" t="s">
        <v>37</v>
      </c>
      <c r="E104" s="21">
        <f t="shared" si="9"/>
        <v>26.72</v>
      </c>
      <c r="F104" s="22">
        <v>87</v>
      </c>
      <c r="G104" s="22">
        <f t="shared" si="10"/>
        <v>52.2</v>
      </c>
      <c r="H104" s="22">
        <f t="shared" si="11"/>
        <v>78.92</v>
      </c>
      <c r="I104" s="34">
        <v>3</v>
      </c>
      <c r="J104" s="22"/>
      <c r="K104" s="1"/>
    </row>
    <row r="105" ht="27" customHeight="1" spans="1:11">
      <c r="A105" s="21" t="s">
        <v>212</v>
      </c>
      <c r="B105" s="21" t="s">
        <v>15</v>
      </c>
      <c r="C105" s="21" t="s">
        <v>208</v>
      </c>
      <c r="D105" s="22" t="s">
        <v>76</v>
      </c>
      <c r="E105" s="21">
        <f t="shared" si="9"/>
        <v>24</v>
      </c>
      <c r="F105" s="22">
        <v>84.33</v>
      </c>
      <c r="G105" s="22">
        <f t="shared" si="10"/>
        <v>50.598</v>
      </c>
      <c r="H105" s="22">
        <f t="shared" si="11"/>
        <v>74.598</v>
      </c>
      <c r="I105" s="34">
        <v>4</v>
      </c>
      <c r="J105" s="22"/>
      <c r="K105" s="1"/>
    </row>
    <row r="106" ht="27" customHeight="1" spans="1:11">
      <c r="A106" s="21" t="s">
        <v>213</v>
      </c>
      <c r="B106" s="21" t="s">
        <v>28</v>
      </c>
      <c r="C106" s="21" t="s">
        <v>208</v>
      </c>
      <c r="D106" s="22" t="s">
        <v>39</v>
      </c>
      <c r="E106" s="21">
        <f t="shared" si="9"/>
        <v>23.92</v>
      </c>
      <c r="F106" s="22">
        <v>83</v>
      </c>
      <c r="G106" s="22">
        <f t="shared" si="10"/>
        <v>49.8</v>
      </c>
      <c r="H106" s="22">
        <f t="shared" si="11"/>
        <v>73.72</v>
      </c>
      <c r="I106" s="34">
        <v>5</v>
      </c>
      <c r="J106" s="22"/>
      <c r="K106" s="1"/>
    </row>
    <row r="107" ht="27" customHeight="1" spans="1:11">
      <c r="A107" s="21" t="s">
        <v>214</v>
      </c>
      <c r="B107" s="21" t="s">
        <v>15</v>
      </c>
      <c r="C107" s="21" t="s">
        <v>208</v>
      </c>
      <c r="D107" s="22" t="s">
        <v>103</v>
      </c>
      <c r="E107" s="23">
        <f t="shared" si="9"/>
        <v>21.6</v>
      </c>
      <c r="F107" s="22">
        <v>85.33</v>
      </c>
      <c r="G107" s="24">
        <f t="shared" si="10"/>
        <v>51.198</v>
      </c>
      <c r="H107" s="24">
        <f t="shared" si="11"/>
        <v>72.798</v>
      </c>
      <c r="I107" s="31">
        <v>6</v>
      </c>
      <c r="J107" s="24"/>
      <c r="K107" s="1"/>
    </row>
    <row r="108" ht="27" customHeight="1" spans="1:11">
      <c r="A108" s="21" t="s">
        <v>215</v>
      </c>
      <c r="B108" s="21" t="s">
        <v>15</v>
      </c>
      <c r="C108" s="21" t="s">
        <v>208</v>
      </c>
      <c r="D108" s="22" t="s">
        <v>216</v>
      </c>
      <c r="E108" s="23">
        <f t="shared" si="9"/>
        <v>19.52</v>
      </c>
      <c r="F108" s="22">
        <v>82.33</v>
      </c>
      <c r="G108" s="24">
        <f t="shared" si="10"/>
        <v>49.398</v>
      </c>
      <c r="H108" s="24">
        <f t="shared" si="11"/>
        <v>68.918</v>
      </c>
      <c r="I108" s="31">
        <v>7</v>
      </c>
      <c r="J108" s="24"/>
      <c r="K108" s="1"/>
    </row>
    <row r="109" ht="27" customHeight="1" spans="1:11">
      <c r="A109" s="21" t="s">
        <v>217</v>
      </c>
      <c r="B109" s="21" t="s">
        <v>15</v>
      </c>
      <c r="C109" s="21" t="s">
        <v>208</v>
      </c>
      <c r="D109" s="22" t="s">
        <v>218</v>
      </c>
      <c r="E109" s="23">
        <f t="shared" si="9"/>
        <v>16.96</v>
      </c>
      <c r="F109" s="22">
        <v>86.33</v>
      </c>
      <c r="G109" s="24">
        <f t="shared" si="10"/>
        <v>51.798</v>
      </c>
      <c r="H109" s="24">
        <f t="shared" si="11"/>
        <v>68.758</v>
      </c>
      <c r="I109" s="31">
        <v>8</v>
      </c>
      <c r="J109" s="24"/>
      <c r="K109" s="1"/>
    </row>
    <row r="110" ht="27" customHeight="1" spans="1:11">
      <c r="A110" s="21" t="s">
        <v>219</v>
      </c>
      <c r="B110" s="21" t="s">
        <v>28</v>
      </c>
      <c r="C110" s="21" t="s">
        <v>208</v>
      </c>
      <c r="D110" s="22" t="s">
        <v>220</v>
      </c>
      <c r="E110" s="23">
        <f t="shared" si="9"/>
        <v>17.44</v>
      </c>
      <c r="F110" s="22">
        <v>83</v>
      </c>
      <c r="G110" s="24">
        <f t="shared" si="10"/>
        <v>49.8</v>
      </c>
      <c r="H110" s="24">
        <f t="shared" si="11"/>
        <v>67.24</v>
      </c>
      <c r="I110" s="31">
        <v>9</v>
      </c>
      <c r="J110" s="24"/>
      <c r="K110" s="1"/>
    </row>
    <row r="111" ht="27" customHeight="1" spans="1:11">
      <c r="A111" s="21" t="s">
        <v>221</v>
      </c>
      <c r="B111" s="25" t="s">
        <v>28</v>
      </c>
      <c r="C111" s="21" t="s">
        <v>208</v>
      </c>
      <c r="D111" s="22">
        <v>109.5</v>
      </c>
      <c r="E111" s="23">
        <f t="shared" si="9"/>
        <v>17.52</v>
      </c>
      <c r="F111" s="22">
        <v>76.33</v>
      </c>
      <c r="G111" s="24">
        <f t="shared" si="10"/>
        <v>45.798</v>
      </c>
      <c r="H111" s="24">
        <f t="shared" si="11"/>
        <v>63.318</v>
      </c>
      <c r="I111" s="31">
        <v>10</v>
      </c>
      <c r="J111" s="24"/>
      <c r="K111" s="1"/>
    </row>
    <row r="112" ht="27" customHeight="1" spans="1:11">
      <c r="A112" s="21" t="s">
        <v>222</v>
      </c>
      <c r="B112" s="21" t="s">
        <v>15</v>
      </c>
      <c r="C112" s="21" t="s">
        <v>208</v>
      </c>
      <c r="D112" s="22" t="s">
        <v>223</v>
      </c>
      <c r="E112" s="23">
        <f t="shared" si="9"/>
        <v>14.88</v>
      </c>
      <c r="F112" s="22">
        <v>80</v>
      </c>
      <c r="G112" s="24">
        <f t="shared" si="10"/>
        <v>48</v>
      </c>
      <c r="H112" s="24">
        <f t="shared" si="11"/>
        <v>62.88</v>
      </c>
      <c r="I112" s="31">
        <v>11</v>
      </c>
      <c r="J112" s="24"/>
      <c r="K112" s="1"/>
    </row>
    <row r="113" ht="27" customHeight="1" spans="1:11">
      <c r="A113" s="21" t="s">
        <v>224</v>
      </c>
      <c r="B113" s="21" t="s">
        <v>15</v>
      </c>
      <c r="C113" s="21" t="s">
        <v>208</v>
      </c>
      <c r="D113" s="22" t="s">
        <v>225</v>
      </c>
      <c r="E113" s="23">
        <f t="shared" si="9"/>
        <v>14.16</v>
      </c>
      <c r="F113" s="22">
        <v>77</v>
      </c>
      <c r="G113" s="24">
        <f t="shared" si="10"/>
        <v>46.2</v>
      </c>
      <c r="H113" s="24">
        <f t="shared" si="11"/>
        <v>60.36</v>
      </c>
      <c r="I113" s="31">
        <v>12</v>
      </c>
      <c r="J113" s="24"/>
      <c r="K113" s="1"/>
    </row>
    <row r="114" ht="27" customHeight="1" spans="1:11">
      <c r="A114" s="21" t="s">
        <v>226</v>
      </c>
      <c r="B114" s="21" t="s">
        <v>28</v>
      </c>
      <c r="C114" s="21" t="s">
        <v>208</v>
      </c>
      <c r="D114" s="22" t="s">
        <v>227</v>
      </c>
      <c r="E114" s="23">
        <f t="shared" si="9"/>
        <v>16.64</v>
      </c>
      <c r="F114" s="22">
        <v>71.33</v>
      </c>
      <c r="G114" s="24">
        <f t="shared" si="10"/>
        <v>42.798</v>
      </c>
      <c r="H114" s="24">
        <f t="shared" si="11"/>
        <v>59.438</v>
      </c>
      <c r="I114" s="31">
        <v>13</v>
      </c>
      <c r="J114" s="24"/>
      <c r="K114" s="1"/>
    </row>
    <row r="115" ht="27" customHeight="1" spans="1:11">
      <c r="A115" s="25" t="s">
        <v>228</v>
      </c>
      <c r="B115" s="25" t="s">
        <v>15</v>
      </c>
      <c r="C115" s="21" t="s">
        <v>208</v>
      </c>
      <c r="D115" s="26">
        <v>85</v>
      </c>
      <c r="E115" s="23">
        <f t="shared" si="9"/>
        <v>13.6</v>
      </c>
      <c r="F115" s="26">
        <v>75.67</v>
      </c>
      <c r="G115" s="24">
        <f t="shared" si="10"/>
        <v>45.402</v>
      </c>
      <c r="H115" s="24">
        <f t="shared" si="11"/>
        <v>59.002</v>
      </c>
      <c r="I115" s="31">
        <v>14</v>
      </c>
      <c r="J115" s="24"/>
      <c r="K115" s="1"/>
    </row>
    <row r="116" ht="27" customHeight="1" spans="1:10">
      <c r="A116" s="21" t="s">
        <v>229</v>
      </c>
      <c r="B116" s="21" t="s">
        <v>15</v>
      </c>
      <c r="C116" s="21" t="s">
        <v>230</v>
      </c>
      <c r="D116" s="22" t="s">
        <v>231</v>
      </c>
      <c r="E116" s="23">
        <f t="shared" si="9"/>
        <v>30.4</v>
      </c>
      <c r="F116" s="22">
        <v>86</v>
      </c>
      <c r="G116" s="24">
        <f t="shared" si="10"/>
        <v>51.6</v>
      </c>
      <c r="H116" s="24">
        <f t="shared" si="11"/>
        <v>82</v>
      </c>
      <c r="I116" s="30">
        <v>1</v>
      </c>
      <c r="J116" s="24"/>
    </row>
    <row r="117" ht="27" customHeight="1" spans="1:10">
      <c r="A117" s="21" t="s">
        <v>232</v>
      </c>
      <c r="B117" s="21" t="s">
        <v>15</v>
      </c>
      <c r="C117" s="21" t="s">
        <v>230</v>
      </c>
      <c r="D117" s="22" t="s">
        <v>209</v>
      </c>
      <c r="E117" s="23">
        <f t="shared" si="9"/>
        <v>29.68</v>
      </c>
      <c r="F117" s="22">
        <v>84.17</v>
      </c>
      <c r="G117" s="24">
        <f t="shared" si="10"/>
        <v>50.502</v>
      </c>
      <c r="H117" s="24">
        <f t="shared" si="11"/>
        <v>80.182</v>
      </c>
      <c r="I117" s="30">
        <v>2</v>
      </c>
      <c r="J117" s="24"/>
    </row>
    <row r="118" ht="27" customHeight="1" spans="1:10">
      <c r="A118" s="21" t="s">
        <v>233</v>
      </c>
      <c r="B118" s="21" t="s">
        <v>15</v>
      </c>
      <c r="C118" s="21" t="s">
        <v>230</v>
      </c>
      <c r="D118" s="22" t="s">
        <v>234</v>
      </c>
      <c r="E118" s="23">
        <f t="shared" si="9"/>
        <v>30.48</v>
      </c>
      <c r="F118" s="22">
        <v>81.83</v>
      </c>
      <c r="G118" s="24">
        <f t="shared" si="10"/>
        <v>49.098</v>
      </c>
      <c r="H118" s="24">
        <f t="shared" si="11"/>
        <v>79.578</v>
      </c>
      <c r="I118" s="30">
        <v>3</v>
      </c>
      <c r="J118" s="24"/>
    </row>
    <row r="119" s="1" customFormat="1" ht="27" customHeight="1" spans="1:11">
      <c r="A119" s="21" t="s">
        <v>235</v>
      </c>
      <c r="B119" s="21" t="s">
        <v>15</v>
      </c>
      <c r="C119" s="21" t="s">
        <v>230</v>
      </c>
      <c r="D119" s="22" t="s">
        <v>125</v>
      </c>
      <c r="E119" s="23">
        <f t="shared" si="9"/>
        <v>27.68</v>
      </c>
      <c r="F119" s="22">
        <v>85.17</v>
      </c>
      <c r="G119" s="24">
        <f t="shared" si="10"/>
        <v>51.102</v>
      </c>
      <c r="H119" s="24">
        <f t="shared" si="11"/>
        <v>78.782</v>
      </c>
      <c r="I119" s="30">
        <v>4</v>
      </c>
      <c r="J119" s="24"/>
      <c r="K119" s="9"/>
    </row>
    <row r="120" s="1" customFormat="1" ht="27" customHeight="1" spans="1:11">
      <c r="A120" s="21" t="s">
        <v>236</v>
      </c>
      <c r="B120" s="21" t="s">
        <v>28</v>
      </c>
      <c r="C120" s="21" t="s">
        <v>230</v>
      </c>
      <c r="D120" s="22" t="s">
        <v>23</v>
      </c>
      <c r="E120" s="23">
        <f t="shared" si="9"/>
        <v>28.88</v>
      </c>
      <c r="F120" s="22">
        <v>82.33</v>
      </c>
      <c r="G120" s="24">
        <f t="shared" si="10"/>
        <v>49.398</v>
      </c>
      <c r="H120" s="24">
        <f t="shared" si="11"/>
        <v>78.278</v>
      </c>
      <c r="I120" s="30">
        <v>5</v>
      </c>
      <c r="J120" s="24"/>
      <c r="K120" s="9"/>
    </row>
    <row r="121" s="1" customFormat="1" ht="27" customHeight="1" spans="1:11">
      <c r="A121" s="21" t="s">
        <v>237</v>
      </c>
      <c r="B121" s="21" t="s">
        <v>15</v>
      </c>
      <c r="C121" s="21" t="s">
        <v>230</v>
      </c>
      <c r="D121" s="22" t="s">
        <v>238</v>
      </c>
      <c r="E121" s="23">
        <f t="shared" si="9"/>
        <v>30.24</v>
      </c>
      <c r="F121" s="22">
        <v>78.83</v>
      </c>
      <c r="G121" s="24">
        <f t="shared" si="10"/>
        <v>47.298</v>
      </c>
      <c r="H121" s="24">
        <f t="shared" si="11"/>
        <v>77.538</v>
      </c>
      <c r="I121" s="31">
        <v>6</v>
      </c>
      <c r="J121" s="24"/>
      <c r="K121" s="9"/>
    </row>
    <row r="122" s="1" customFormat="1" ht="27" customHeight="1" spans="1:11">
      <c r="A122" s="21" t="s">
        <v>239</v>
      </c>
      <c r="B122" s="21" t="s">
        <v>15</v>
      </c>
      <c r="C122" s="21" t="s">
        <v>230</v>
      </c>
      <c r="D122" s="22" t="s">
        <v>114</v>
      </c>
      <c r="E122" s="23">
        <f t="shared" si="9"/>
        <v>26.88</v>
      </c>
      <c r="F122" s="22">
        <v>83.83</v>
      </c>
      <c r="G122" s="24">
        <f t="shared" si="10"/>
        <v>50.298</v>
      </c>
      <c r="H122" s="24">
        <f t="shared" si="11"/>
        <v>77.178</v>
      </c>
      <c r="I122" s="31">
        <v>7</v>
      </c>
      <c r="J122" s="24"/>
      <c r="K122" s="9"/>
    </row>
    <row r="123" s="1" customFormat="1" ht="27" customHeight="1" spans="1:11">
      <c r="A123" s="21" t="s">
        <v>240</v>
      </c>
      <c r="B123" s="21" t="s">
        <v>15</v>
      </c>
      <c r="C123" s="21" t="s">
        <v>230</v>
      </c>
      <c r="D123" s="22" t="s">
        <v>201</v>
      </c>
      <c r="E123" s="23">
        <f t="shared" si="9"/>
        <v>25.92</v>
      </c>
      <c r="F123" s="22">
        <v>85</v>
      </c>
      <c r="G123" s="24">
        <f t="shared" si="10"/>
        <v>51</v>
      </c>
      <c r="H123" s="24">
        <f t="shared" si="11"/>
        <v>76.92</v>
      </c>
      <c r="I123" s="31">
        <v>8</v>
      </c>
      <c r="J123" s="24"/>
      <c r="K123" s="9"/>
    </row>
    <row r="124" s="1" customFormat="1" ht="27" customHeight="1" spans="1:11">
      <c r="A124" s="21" t="s">
        <v>241</v>
      </c>
      <c r="B124" s="21" t="s">
        <v>15</v>
      </c>
      <c r="C124" s="21" t="s">
        <v>230</v>
      </c>
      <c r="D124" s="22" t="s">
        <v>201</v>
      </c>
      <c r="E124" s="23">
        <f t="shared" si="9"/>
        <v>25.92</v>
      </c>
      <c r="F124" s="22">
        <v>82</v>
      </c>
      <c r="G124" s="24">
        <f t="shared" si="10"/>
        <v>49.2</v>
      </c>
      <c r="H124" s="24">
        <f t="shared" si="11"/>
        <v>75.12</v>
      </c>
      <c r="I124" s="31">
        <v>9</v>
      </c>
      <c r="J124" s="33"/>
      <c r="K124" s="9"/>
    </row>
    <row r="125" s="1" customFormat="1" ht="27" customHeight="1" spans="1:11">
      <c r="A125" s="21" t="s">
        <v>242</v>
      </c>
      <c r="B125" s="21" t="s">
        <v>15</v>
      </c>
      <c r="C125" s="21" t="s">
        <v>230</v>
      </c>
      <c r="D125" s="22" t="s">
        <v>49</v>
      </c>
      <c r="E125" s="23">
        <f t="shared" si="9"/>
        <v>28.56</v>
      </c>
      <c r="F125" s="22">
        <v>77.02</v>
      </c>
      <c r="G125" s="24">
        <f t="shared" si="10"/>
        <v>46.212</v>
      </c>
      <c r="H125" s="24">
        <f t="shared" si="11"/>
        <v>74.772</v>
      </c>
      <c r="I125" s="31">
        <v>10</v>
      </c>
      <c r="J125" s="24"/>
      <c r="K125" s="9"/>
    </row>
    <row r="126" s="1" customFormat="1" ht="27" customHeight="1" spans="1:11">
      <c r="A126" s="21" t="s">
        <v>243</v>
      </c>
      <c r="B126" s="21" t="s">
        <v>15</v>
      </c>
      <c r="C126" s="21" t="s">
        <v>230</v>
      </c>
      <c r="D126" s="22" t="s">
        <v>192</v>
      </c>
      <c r="E126" s="23">
        <f t="shared" si="9"/>
        <v>26</v>
      </c>
      <c r="F126" s="22">
        <v>79</v>
      </c>
      <c r="G126" s="24">
        <f t="shared" si="10"/>
        <v>47.4</v>
      </c>
      <c r="H126" s="24">
        <f t="shared" si="11"/>
        <v>73.4</v>
      </c>
      <c r="I126" s="31">
        <v>11</v>
      </c>
      <c r="J126" s="33"/>
      <c r="K126" s="9"/>
    </row>
    <row r="127" s="3" customFormat="1" ht="27" customHeight="1" spans="1:11">
      <c r="A127" s="21" t="s">
        <v>244</v>
      </c>
      <c r="B127" s="21" t="s">
        <v>15</v>
      </c>
      <c r="C127" s="21" t="s">
        <v>230</v>
      </c>
      <c r="D127" s="22">
        <v>162.5</v>
      </c>
      <c r="E127" s="23">
        <f t="shared" si="9"/>
        <v>26</v>
      </c>
      <c r="F127" s="22">
        <v>78.83</v>
      </c>
      <c r="G127" s="24">
        <f t="shared" si="10"/>
        <v>47.298</v>
      </c>
      <c r="H127" s="24">
        <f t="shared" si="11"/>
        <v>73.298</v>
      </c>
      <c r="I127" s="31">
        <v>12</v>
      </c>
      <c r="J127" s="33"/>
      <c r="K127" s="9"/>
    </row>
    <row r="128" s="3" customFormat="1" ht="27" customHeight="1" spans="1:11">
      <c r="A128" s="21" t="s">
        <v>245</v>
      </c>
      <c r="B128" s="21" t="s">
        <v>28</v>
      </c>
      <c r="C128" s="21" t="s">
        <v>230</v>
      </c>
      <c r="D128" s="22" t="s">
        <v>246</v>
      </c>
      <c r="E128" s="23">
        <f t="shared" si="9"/>
        <v>26.08</v>
      </c>
      <c r="F128" s="22">
        <v>76.33</v>
      </c>
      <c r="G128" s="24">
        <f t="shared" si="10"/>
        <v>45.798</v>
      </c>
      <c r="H128" s="24">
        <f t="shared" si="11"/>
        <v>71.878</v>
      </c>
      <c r="I128" s="31">
        <v>13</v>
      </c>
      <c r="J128" s="24"/>
      <c r="K128" s="9"/>
    </row>
    <row r="129" s="1" customFormat="1" ht="27" customHeight="1" spans="1:11">
      <c r="A129" s="25" t="s">
        <v>247</v>
      </c>
      <c r="B129" s="25" t="s">
        <v>15</v>
      </c>
      <c r="C129" s="21" t="s">
        <v>230</v>
      </c>
      <c r="D129" s="26">
        <v>155</v>
      </c>
      <c r="E129" s="23">
        <f t="shared" si="9"/>
        <v>24.8</v>
      </c>
      <c r="F129" s="26">
        <v>73</v>
      </c>
      <c r="G129" s="24">
        <f t="shared" si="10"/>
        <v>43.8</v>
      </c>
      <c r="H129" s="24">
        <f t="shared" si="11"/>
        <v>68.6</v>
      </c>
      <c r="I129" s="31">
        <v>14</v>
      </c>
      <c r="J129" s="33"/>
      <c r="K129" s="9"/>
    </row>
    <row r="130" s="1" customFormat="1" ht="27" customHeight="1" spans="1:11">
      <c r="A130" s="21" t="s">
        <v>248</v>
      </c>
      <c r="B130" s="21" t="s">
        <v>15</v>
      </c>
      <c r="C130" s="21" t="s">
        <v>230</v>
      </c>
      <c r="D130" s="22" t="s">
        <v>153</v>
      </c>
      <c r="E130" s="23">
        <f t="shared" si="9"/>
        <v>25.44</v>
      </c>
      <c r="F130" s="22">
        <v>0</v>
      </c>
      <c r="G130" s="24">
        <f t="shared" si="10"/>
        <v>0</v>
      </c>
      <c r="H130" s="24">
        <f t="shared" si="11"/>
        <v>25.44</v>
      </c>
      <c r="I130" s="31">
        <v>15</v>
      </c>
      <c r="J130" s="32" t="s">
        <v>20</v>
      </c>
      <c r="K130" s="9"/>
    </row>
    <row r="131" ht="27" customHeight="1" spans="1:11">
      <c r="A131" s="21" t="s">
        <v>249</v>
      </c>
      <c r="B131" s="21" t="s">
        <v>15</v>
      </c>
      <c r="C131" s="21" t="s">
        <v>250</v>
      </c>
      <c r="D131" s="22" t="s">
        <v>251</v>
      </c>
      <c r="E131" s="23">
        <f t="shared" ref="E131:E181" si="12">D131*0.4</f>
        <v>33.2</v>
      </c>
      <c r="F131" s="22">
        <v>93.67</v>
      </c>
      <c r="G131" s="24">
        <f t="shared" ref="G131:G181" si="13">F131*0.6</f>
        <v>56.202</v>
      </c>
      <c r="H131" s="24">
        <f>E131+G131</f>
        <v>89.402</v>
      </c>
      <c r="I131" s="30">
        <v>1</v>
      </c>
      <c r="J131" s="24"/>
      <c r="K131" s="1"/>
    </row>
    <row r="132" ht="27" customHeight="1" spans="1:11">
      <c r="A132" s="21" t="s">
        <v>252</v>
      </c>
      <c r="B132" s="21" t="s">
        <v>15</v>
      </c>
      <c r="C132" s="21" t="s">
        <v>250</v>
      </c>
      <c r="D132" s="22" t="s">
        <v>253</v>
      </c>
      <c r="E132" s="23">
        <f t="shared" si="12"/>
        <v>33.8</v>
      </c>
      <c r="F132" s="22">
        <v>91.67</v>
      </c>
      <c r="G132" s="24">
        <f t="shared" si="13"/>
        <v>55.002</v>
      </c>
      <c r="H132" s="24">
        <f>E132+G132</f>
        <v>88.802</v>
      </c>
      <c r="I132" s="30">
        <v>2</v>
      </c>
      <c r="J132" s="24"/>
      <c r="K132" s="1"/>
    </row>
    <row r="133" ht="27" customHeight="1" spans="1:11">
      <c r="A133" s="21" t="s">
        <v>254</v>
      </c>
      <c r="B133" s="21" t="s">
        <v>15</v>
      </c>
      <c r="C133" s="21" t="s">
        <v>250</v>
      </c>
      <c r="D133" s="22" t="s">
        <v>255</v>
      </c>
      <c r="E133" s="23">
        <f t="shared" si="12"/>
        <v>34</v>
      </c>
      <c r="F133" s="22">
        <v>88.5</v>
      </c>
      <c r="G133" s="24">
        <f t="shared" si="13"/>
        <v>53.1</v>
      </c>
      <c r="H133" s="24">
        <f>E133+G133</f>
        <v>87.1</v>
      </c>
      <c r="I133" s="30">
        <v>3</v>
      </c>
      <c r="J133" s="24"/>
      <c r="K133" s="1"/>
    </row>
    <row r="134" ht="27" customHeight="1" spans="1:11">
      <c r="A134" s="21" t="s">
        <v>256</v>
      </c>
      <c r="B134" s="21" t="s">
        <v>15</v>
      </c>
      <c r="C134" s="21" t="s">
        <v>250</v>
      </c>
      <c r="D134" s="22" t="s">
        <v>257</v>
      </c>
      <c r="E134" s="23">
        <f t="shared" si="12"/>
        <v>32.6</v>
      </c>
      <c r="F134" s="22">
        <v>90.33</v>
      </c>
      <c r="G134" s="24">
        <f t="shared" si="13"/>
        <v>54.198</v>
      </c>
      <c r="H134" s="24">
        <f t="shared" ref="H134:H181" si="14">E134+G134</f>
        <v>86.798</v>
      </c>
      <c r="I134" s="30">
        <v>4</v>
      </c>
      <c r="J134" s="24"/>
      <c r="K134" s="1"/>
    </row>
    <row r="135" ht="27" customHeight="1" spans="1:11">
      <c r="A135" s="21" t="s">
        <v>258</v>
      </c>
      <c r="B135" s="21" t="s">
        <v>15</v>
      </c>
      <c r="C135" s="21" t="s">
        <v>250</v>
      </c>
      <c r="D135" s="22" t="s">
        <v>259</v>
      </c>
      <c r="E135" s="23">
        <f t="shared" si="12"/>
        <v>33.4</v>
      </c>
      <c r="F135" s="22">
        <v>88.5</v>
      </c>
      <c r="G135" s="24">
        <f t="shared" si="13"/>
        <v>53.1</v>
      </c>
      <c r="H135" s="24">
        <f t="shared" si="14"/>
        <v>86.5</v>
      </c>
      <c r="I135" s="30">
        <v>5</v>
      </c>
      <c r="J135" s="24"/>
      <c r="K135" s="1"/>
    </row>
    <row r="136" ht="27" customHeight="1" spans="1:11">
      <c r="A136" s="21" t="s">
        <v>260</v>
      </c>
      <c r="B136" s="21" t="s">
        <v>15</v>
      </c>
      <c r="C136" s="21" t="s">
        <v>250</v>
      </c>
      <c r="D136" s="22" t="s">
        <v>255</v>
      </c>
      <c r="E136" s="23">
        <f t="shared" si="12"/>
        <v>34</v>
      </c>
      <c r="F136" s="22">
        <v>86.83</v>
      </c>
      <c r="G136" s="24">
        <f t="shared" si="13"/>
        <v>52.098</v>
      </c>
      <c r="H136" s="24">
        <f t="shared" si="14"/>
        <v>86.098</v>
      </c>
      <c r="I136" s="30">
        <v>6</v>
      </c>
      <c r="J136" s="24"/>
      <c r="K136" s="1"/>
    </row>
    <row r="137" ht="27" customHeight="1" spans="1:11">
      <c r="A137" s="21" t="s">
        <v>261</v>
      </c>
      <c r="B137" s="21" t="s">
        <v>15</v>
      </c>
      <c r="C137" s="21" t="s">
        <v>250</v>
      </c>
      <c r="D137" s="22" t="s">
        <v>262</v>
      </c>
      <c r="E137" s="23">
        <f t="shared" si="12"/>
        <v>35.6</v>
      </c>
      <c r="F137" s="22">
        <v>83.5</v>
      </c>
      <c r="G137" s="24">
        <f t="shared" si="13"/>
        <v>50.1</v>
      </c>
      <c r="H137" s="24">
        <f t="shared" si="14"/>
        <v>85.7</v>
      </c>
      <c r="I137" s="30">
        <v>7</v>
      </c>
      <c r="J137" s="33"/>
      <c r="K137" s="3"/>
    </row>
    <row r="138" ht="27" customHeight="1" spans="1:10">
      <c r="A138" s="21" t="s">
        <v>263</v>
      </c>
      <c r="B138" s="21" t="s">
        <v>15</v>
      </c>
      <c r="C138" s="21" t="s">
        <v>250</v>
      </c>
      <c r="D138" s="22" t="s">
        <v>264</v>
      </c>
      <c r="E138" s="23">
        <f t="shared" si="12"/>
        <v>31.4</v>
      </c>
      <c r="F138" s="22">
        <v>90</v>
      </c>
      <c r="G138" s="24">
        <f t="shared" si="13"/>
        <v>54</v>
      </c>
      <c r="H138" s="24">
        <f t="shared" si="14"/>
        <v>85.4</v>
      </c>
      <c r="I138" s="30">
        <v>8</v>
      </c>
      <c r="J138" s="33"/>
    </row>
    <row r="139" ht="27" customHeight="1" spans="1:10">
      <c r="A139" s="21" t="s">
        <v>265</v>
      </c>
      <c r="B139" s="21" t="s">
        <v>15</v>
      </c>
      <c r="C139" s="21" t="s">
        <v>250</v>
      </c>
      <c r="D139" s="22" t="s">
        <v>266</v>
      </c>
      <c r="E139" s="23">
        <f t="shared" si="12"/>
        <v>34.8</v>
      </c>
      <c r="F139" s="22">
        <v>84</v>
      </c>
      <c r="G139" s="24">
        <f t="shared" si="13"/>
        <v>50.4</v>
      </c>
      <c r="H139" s="24">
        <f t="shared" si="14"/>
        <v>85.2</v>
      </c>
      <c r="I139" s="30">
        <v>9</v>
      </c>
      <c r="J139" s="33"/>
    </row>
    <row r="140" ht="27" customHeight="1" spans="1:11">
      <c r="A140" s="21" t="s">
        <v>267</v>
      </c>
      <c r="B140" s="21" t="s">
        <v>15</v>
      </c>
      <c r="C140" s="21" t="s">
        <v>250</v>
      </c>
      <c r="D140" s="22" t="s">
        <v>253</v>
      </c>
      <c r="E140" s="23">
        <f t="shared" si="12"/>
        <v>33.8</v>
      </c>
      <c r="F140" s="22">
        <v>85.17</v>
      </c>
      <c r="G140" s="24">
        <f t="shared" si="13"/>
        <v>51.102</v>
      </c>
      <c r="H140" s="24">
        <f t="shared" si="14"/>
        <v>84.902</v>
      </c>
      <c r="I140" s="30">
        <v>10</v>
      </c>
      <c r="J140" s="24"/>
      <c r="K140" s="1"/>
    </row>
    <row r="141" ht="27" customHeight="1" spans="1:11">
      <c r="A141" s="21" t="s">
        <v>268</v>
      </c>
      <c r="B141" s="21" t="s">
        <v>15</v>
      </c>
      <c r="C141" s="21" t="s">
        <v>250</v>
      </c>
      <c r="D141" s="22" t="s">
        <v>257</v>
      </c>
      <c r="E141" s="23">
        <f t="shared" si="12"/>
        <v>32.6</v>
      </c>
      <c r="F141" s="22">
        <v>86.83</v>
      </c>
      <c r="G141" s="24">
        <f t="shared" si="13"/>
        <v>52.098</v>
      </c>
      <c r="H141" s="24">
        <f t="shared" si="14"/>
        <v>84.698</v>
      </c>
      <c r="I141" s="31">
        <v>11</v>
      </c>
      <c r="J141" s="24"/>
      <c r="K141" s="1"/>
    </row>
    <row r="142" ht="27" customHeight="1" spans="1:11">
      <c r="A142" s="21" t="s">
        <v>269</v>
      </c>
      <c r="B142" s="21" t="s">
        <v>15</v>
      </c>
      <c r="C142" s="21" t="s">
        <v>250</v>
      </c>
      <c r="D142" s="22" t="s">
        <v>270</v>
      </c>
      <c r="E142" s="23">
        <f t="shared" si="12"/>
        <v>32</v>
      </c>
      <c r="F142" s="22">
        <v>87</v>
      </c>
      <c r="G142" s="24">
        <f t="shared" si="13"/>
        <v>52.2</v>
      </c>
      <c r="H142" s="24">
        <f t="shared" si="14"/>
        <v>84.2</v>
      </c>
      <c r="I142" s="31">
        <v>12</v>
      </c>
      <c r="J142" s="24"/>
      <c r="K142" s="1"/>
    </row>
    <row r="143" ht="27" customHeight="1" spans="1:11">
      <c r="A143" s="21" t="s">
        <v>271</v>
      </c>
      <c r="B143" s="21" t="s">
        <v>15</v>
      </c>
      <c r="C143" s="21" t="s">
        <v>250</v>
      </c>
      <c r="D143" s="22" t="s">
        <v>251</v>
      </c>
      <c r="E143" s="23">
        <f t="shared" si="12"/>
        <v>33.2</v>
      </c>
      <c r="F143" s="22">
        <v>82.67</v>
      </c>
      <c r="G143" s="24">
        <f t="shared" si="13"/>
        <v>49.602</v>
      </c>
      <c r="H143" s="24">
        <f t="shared" si="14"/>
        <v>82.802</v>
      </c>
      <c r="I143" s="31">
        <v>13</v>
      </c>
      <c r="J143" s="24"/>
      <c r="K143" s="1"/>
    </row>
    <row r="144" ht="27" customHeight="1" spans="1:10">
      <c r="A144" s="25" t="s">
        <v>272</v>
      </c>
      <c r="B144" s="25" t="s">
        <v>15</v>
      </c>
      <c r="C144" s="21" t="s">
        <v>250</v>
      </c>
      <c r="D144" s="26">
        <v>75.5</v>
      </c>
      <c r="E144" s="23">
        <f t="shared" si="12"/>
        <v>30.2</v>
      </c>
      <c r="F144" s="26">
        <v>87.67</v>
      </c>
      <c r="G144" s="24">
        <f t="shared" si="13"/>
        <v>52.602</v>
      </c>
      <c r="H144" s="24">
        <f t="shared" si="14"/>
        <v>82.802</v>
      </c>
      <c r="I144" s="31">
        <v>14</v>
      </c>
      <c r="J144" s="24"/>
    </row>
    <row r="145" ht="27" customHeight="1" spans="1:11">
      <c r="A145" s="21" t="s">
        <v>273</v>
      </c>
      <c r="B145" s="21" t="s">
        <v>15</v>
      </c>
      <c r="C145" s="21" t="s">
        <v>250</v>
      </c>
      <c r="D145" s="22" t="s">
        <v>274</v>
      </c>
      <c r="E145" s="23">
        <f t="shared" si="12"/>
        <v>33.6</v>
      </c>
      <c r="F145" s="22">
        <v>81.5</v>
      </c>
      <c r="G145" s="24">
        <f t="shared" si="13"/>
        <v>48.9</v>
      </c>
      <c r="H145" s="24">
        <f t="shared" si="14"/>
        <v>82.5</v>
      </c>
      <c r="I145" s="31">
        <v>15</v>
      </c>
      <c r="J145" s="24"/>
      <c r="K145" s="1"/>
    </row>
    <row r="146" ht="27" customHeight="1" spans="1:11">
      <c r="A146" s="21" t="s">
        <v>275</v>
      </c>
      <c r="B146" s="21" t="s">
        <v>15</v>
      </c>
      <c r="C146" s="21" t="s">
        <v>250</v>
      </c>
      <c r="D146" s="22" t="s">
        <v>276</v>
      </c>
      <c r="E146" s="23">
        <f t="shared" si="12"/>
        <v>32.8</v>
      </c>
      <c r="F146" s="22">
        <v>82.83</v>
      </c>
      <c r="G146" s="24">
        <f t="shared" si="13"/>
        <v>49.698</v>
      </c>
      <c r="H146" s="24">
        <f t="shared" si="14"/>
        <v>82.498</v>
      </c>
      <c r="I146" s="31">
        <v>16</v>
      </c>
      <c r="J146" s="24"/>
      <c r="K146" s="1"/>
    </row>
    <row r="147" ht="27" customHeight="1" spans="1:11">
      <c r="A147" s="21" t="s">
        <v>277</v>
      </c>
      <c r="B147" s="21" t="s">
        <v>15</v>
      </c>
      <c r="C147" s="21" t="s">
        <v>250</v>
      </c>
      <c r="D147" s="22" t="s">
        <v>278</v>
      </c>
      <c r="E147" s="23">
        <f t="shared" si="12"/>
        <v>33</v>
      </c>
      <c r="F147" s="22">
        <v>82.17</v>
      </c>
      <c r="G147" s="24">
        <f t="shared" si="13"/>
        <v>49.302</v>
      </c>
      <c r="H147" s="24">
        <f t="shared" si="14"/>
        <v>82.302</v>
      </c>
      <c r="I147" s="31">
        <v>17</v>
      </c>
      <c r="J147" s="24"/>
      <c r="K147" s="1"/>
    </row>
    <row r="148" ht="27" customHeight="1" spans="1:10">
      <c r="A148" s="21" t="s">
        <v>279</v>
      </c>
      <c r="B148" s="21" t="s">
        <v>15</v>
      </c>
      <c r="C148" s="21" t="s">
        <v>250</v>
      </c>
      <c r="D148" s="22" t="s">
        <v>280</v>
      </c>
      <c r="E148" s="23">
        <f t="shared" si="12"/>
        <v>31.6</v>
      </c>
      <c r="F148" s="22">
        <v>84.17</v>
      </c>
      <c r="G148" s="24">
        <f t="shared" si="13"/>
        <v>50.502</v>
      </c>
      <c r="H148" s="24">
        <f t="shared" si="14"/>
        <v>82.102</v>
      </c>
      <c r="I148" s="31">
        <v>18</v>
      </c>
      <c r="J148" s="33"/>
    </row>
    <row r="149" ht="27" customHeight="1" spans="1:10">
      <c r="A149" s="25" t="s">
        <v>281</v>
      </c>
      <c r="B149" s="25" t="s">
        <v>15</v>
      </c>
      <c r="C149" s="21" t="s">
        <v>250</v>
      </c>
      <c r="D149" s="26">
        <v>75.5</v>
      </c>
      <c r="E149" s="23">
        <f t="shared" si="12"/>
        <v>30.2</v>
      </c>
      <c r="F149" s="26">
        <v>84.67</v>
      </c>
      <c r="G149" s="24">
        <f t="shared" si="13"/>
        <v>50.802</v>
      </c>
      <c r="H149" s="24">
        <f t="shared" si="14"/>
        <v>81.002</v>
      </c>
      <c r="I149" s="31">
        <v>19</v>
      </c>
      <c r="J149" s="33"/>
    </row>
    <row r="150" ht="27" customHeight="1" spans="1:10">
      <c r="A150" s="21" t="s">
        <v>282</v>
      </c>
      <c r="B150" s="21" t="s">
        <v>15</v>
      </c>
      <c r="C150" s="21" t="s">
        <v>250</v>
      </c>
      <c r="D150" s="22" t="s">
        <v>283</v>
      </c>
      <c r="E150" s="23">
        <f t="shared" si="12"/>
        <v>31.2</v>
      </c>
      <c r="F150" s="22">
        <v>82.33</v>
      </c>
      <c r="G150" s="24">
        <f t="shared" si="13"/>
        <v>49.398</v>
      </c>
      <c r="H150" s="24">
        <f t="shared" si="14"/>
        <v>80.598</v>
      </c>
      <c r="I150" s="31">
        <v>20</v>
      </c>
      <c r="J150" s="33"/>
    </row>
    <row r="151" ht="27" customHeight="1" spans="1:10">
      <c r="A151" s="21" t="s">
        <v>284</v>
      </c>
      <c r="B151" s="21" t="s">
        <v>15</v>
      </c>
      <c r="C151" s="21" t="s">
        <v>250</v>
      </c>
      <c r="D151" s="22" t="s">
        <v>285</v>
      </c>
      <c r="E151" s="23">
        <f t="shared" si="12"/>
        <v>31.8</v>
      </c>
      <c r="F151" s="22">
        <v>80.83</v>
      </c>
      <c r="G151" s="24">
        <f t="shared" si="13"/>
        <v>48.498</v>
      </c>
      <c r="H151" s="24">
        <f t="shared" si="14"/>
        <v>80.298</v>
      </c>
      <c r="I151" s="31">
        <v>21</v>
      </c>
      <c r="J151" s="33"/>
    </row>
    <row r="152" ht="27" customHeight="1" spans="1:11">
      <c r="A152" s="21" t="s">
        <v>286</v>
      </c>
      <c r="B152" s="21" t="s">
        <v>15</v>
      </c>
      <c r="C152" s="21" t="s">
        <v>250</v>
      </c>
      <c r="D152" s="22" t="s">
        <v>255</v>
      </c>
      <c r="E152" s="23">
        <f t="shared" si="12"/>
        <v>34</v>
      </c>
      <c r="F152" s="22">
        <v>76</v>
      </c>
      <c r="G152" s="24">
        <f t="shared" si="13"/>
        <v>45.6</v>
      </c>
      <c r="H152" s="24">
        <f t="shared" si="14"/>
        <v>79.6</v>
      </c>
      <c r="I152" s="31">
        <v>22</v>
      </c>
      <c r="J152" s="24"/>
      <c r="K152" s="1"/>
    </row>
    <row r="153" ht="27" customHeight="1" spans="1:10">
      <c r="A153" s="21" t="s">
        <v>287</v>
      </c>
      <c r="B153" s="21" t="s">
        <v>15</v>
      </c>
      <c r="C153" s="21" t="s">
        <v>250</v>
      </c>
      <c r="D153" s="22" t="s">
        <v>288</v>
      </c>
      <c r="E153" s="23">
        <f t="shared" si="12"/>
        <v>30.8</v>
      </c>
      <c r="F153" s="22">
        <v>81</v>
      </c>
      <c r="G153" s="24">
        <f t="shared" si="13"/>
        <v>48.6</v>
      </c>
      <c r="H153" s="24">
        <f t="shared" si="14"/>
        <v>79.4</v>
      </c>
      <c r="I153" s="31">
        <v>23</v>
      </c>
      <c r="J153" s="33"/>
    </row>
    <row r="154" ht="27" customHeight="1" spans="1:10">
      <c r="A154" s="21" t="s">
        <v>289</v>
      </c>
      <c r="B154" s="21" t="s">
        <v>15</v>
      </c>
      <c r="C154" s="21" t="s">
        <v>250</v>
      </c>
      <c r="D154" s="22" t="s">
        <v>264</v>
      </c>
      <c r="E154" s="23">
        <f t="shared" si="12"/>
        <v>31.4</v>
      </c>
      <c r="F154" s="22">
        <v>78</v>
      </c>
      <c r="G154" s="24">
        <f t="shared" si="13"/>
        <v>46.8</v>
      </c>
      <c r="H154" s="24">
        <f t="shared" si="14"/>
        <v>78.2</v>
      </c>
      <c r="I154" s="31">
        <v>24</v>
      </c>
      <c r="J154" s="33"/>
    </row>
    <row r="155" ht="27" customHeight="1" spans="1:11">
      <c r="A155" s="21" t="s">
        <v>290</v>
      </c>
      <c r="B155" s="21" t="s">
        <v>15</v>
      </c>
      <c r="C155" s="21" t="s">
        <v>250</v>
      </c>
      <c r="D155" s="22" t="s">
        <v>251</v>
      </c>
      <c r="E155" s="23">
        <f t="shared" si="12"/>
        <v>33.2</v>
      </c>
      <c r="F155" s="22">
        <v>74.67</v>
      </c>
      <c r="G155" s="24">
        <f t="shared" si="13"/>
        <v>44.802</v>
      </c>
      <c r="H155" s="24">
        <f t="shared" si="14"/>
        <v>78.002</v>
      </c>
      <c r="I155" s="31">
        <v>25</v>
      </c>
      <c r="J155" s="24"/>
      <c r="K155" s="1"/>
    </row>
    <row r="156" ht="27" customHeight="1" spans="1:11">
      <c r="A156" s="21" t="s">
        <v>291</v>
      </c>
      <c r="B156" s="21" t="s">
        <v>15</v>
      </c>
      <c r="C156" s="21" t="s">
        <v>250</v>
      </c>
      <c r="D156" s="22" t="s">
        <v>259</v>
      </c>
      <c r="E156" s="23">
        <f t="shared" si="12"/>
        <v>33.4</v>
      </c>
      <c r="F156" s="22">
        <v>73.5</v>
      </c>
      <c r="G156" s="24">
        <f t="shared" si="13"/>
        <v>44.1</v>
      </c>
      <c r="H156" s="24">
        <f t="shared" si="14"/>
        <v>77.5</v>
      </c>
      <c r="I156" s="31">
        <v>26</v>
      </c>
      <c r="J156" s="24"/>
      <c r="K156" s="1"/>
    </row>
    <row r="157" ht="27" customHeight="1" spans="1:10">
      <c r="A157" s="21" t="s">
        <v>292</v>
      </c>
      <c r="B157" s="21" t="s">
        <v>15</v>
      </c>
      <c r="C157" s="21" t="s">
        <v>293</v>
      </c>
      <c r="D157" s="22" t="s">
        <v>266</v>
      </c>
      <c r="E157" s="23">
        <f t="shared" si="12"/>
        <v>34.8</v>
      </c>
      <c r="F157" s="22">
        <v>89</v>
      </c>
      <c r="G157" s="24">
        <f t="shared" si="13"/>
        <v>53.4</v>
      </c>
      <c r="H157" s="24">
        <f t="shared" si="14"/>
        <v>88.2</v>
      </c>
      <c r="I157" s="30">
        <v>1</v>
      </c>
      <c r="J157" s="33"/>
    </row>
    <row r="158" ht="27" customHeight="1" spans="1:10">
      <c r="A158" s="21" t="s">
        <v>294</v>
      </c>
      <c r="B158" s="21" t="s">
        <v>15</v>
      </c>
      <c r="C158" s="21" t="s">
        <v>293</v>
      </c>
      <c r="D158" s="22" t="s">
        <v>259</v>
      </c>
      <c r="E158" s="23">
        <f t="shared" si="12"/>
        <v>33.4</v>
      </c>
      <c r="F158" s="22">
        <v>90.33</v>
      </c>
      <c r="G158" s="24">
        <f t="shared" si="13"/>
        <v>54.198</v>
      </c>
      <c r="H158" s="24">
        <f t="shared" si="14"/>
        <v>87.598</v>
      </c>
      <c r="I158" s="30">
        <v>2</v>
      </c>
      <c r="J158" s="33"/>
    </row>
    <row r="159" ht="27" customHeight="1" spans="1:10">
      <c r="A159" s="21" t="s">
        <v>295</v>
      </c>
      <c r="B159" s="21" t="s">
        <v>15</v>
      </c>
      <c r="C159" s="21" t="s">
        <v>293</v>
      </c>
      <c r="D159" s="22" t="s">
        <v>262</v>
      </c>
      <c r="E159" s="23">
        <f t="shared" si="12"/>
        <v>35.6</v>
      </c>
      <c r="F159" s="22">
        <v>86</v>
      </c>
      <c r="G159" s="24">
        <f t="shared" si="13"/>
        <v>51.6</v>
      </c>
      <c r="H159" s="24">
        <f t="shared" si="14"/>
        <v>87.2</v>
      </c>
      <c r="I159" s="30">
        <v>3</v>
      </c>
      <c r="J159" s="33"/>
    </row>
    <row r="160" ht="27" customHeight="1" spans="1:10">
      <c r="A160" s="21" t="s">
        <v>296</v>
      </c>
      <c r="B160" s="21" t="s">
        <v>15</v>
      </c>
      <c r="C160" s="21" t="s">
        <v>293</v>
      </c>
      <c r="D160" s="22" t="s">
        <v>297</v>
      </c>
      <c r="E160" s="23">
        <f t="shared" si="12"/>
        <v>34.4</v>
      </c>
      <c r="F160" s="22">
        <v>84.33</v>
      </c>
      <c r="G160" s="24">
        <f t="shared" si="13"/>
        <v>50.598</v>
      </c>
      <c r="H160" s="24">
        <f t="shared" si="14"/>
        <v>84.998</v>
      </c>
      <c r="I160" s="30">
        <v>4</v>
      </c>
      <c r="J160" s="33"/>
    </row>
    <row r="161" ht="27" customHeight="1" spans="1:10">
      <c r="A161" s="21" t="s">
        <v>298</v>
      </c>
      <c r="B161" s="21" t="s">
        <v>15</v>
      </c>
      <c r="C161" s="21" t="s">
        <v>293</v>
      </c>
      <c r="D161" s="22" t="s">
        <v>270</v>
      </c>
      <c r="E161" s="23">
        <f t="shared" si="12"/>
        <v>32</v>
      </c>
      <c r="F161" s="22">
        <v>87</v>
      </c>
      <c r="G161" s="24">
        <f t="shared" si="13"/>
        <v>52.2</v>
      </c>
      <c r="H161" s="24">
        <f t="shared" si="14"/>
        <v>84.2</v>
      </c>
      <c r="I161" s="30">
        <v>5</v>
      </c>
      <c r="J161" s="33"/>
    </row>
    <row r="162" ht="27" customHeight="1" spans="1:10">
      <c r="A162" s="21" t="s">
        <v>299</v>
      </c>
      <c r="B162" s="21" t="s">
        <v>15</v>
      </c>
      <c r="C162" s="21" t="s">
        <v>293</v>
      </c>
      <c r="D162" s="22" t="s">
        <v>276</v>
      </c>
      <c r="E162" s="23">
        <f t="shared" si="12"/>
        <v>32.8</v>
      </c>
      <c r="F162" s="22">
        <v>85.66</v>
      </c>
      <c r="G162" s="24">
        <f t="shared" si="13"/>
        <v>51.396</v>
      </c>
      <c r="H162" s="24">
        <f t="shared" si="14"/>
        <v>84.196</v>
      </c>
      <c r="I162" s="30">
        <v>6</v>
      </c>
      <c r="J162" s="33"/>
    </row>
    <row r="163" ht="27" customHeight="1" spans="1:10">
      <c r="A163" s="21" t="s">
        <v>300</v>
      </c>
      <c r="B163" s="21" t="s">
        <v>15</v>
      </c>
      <c r="C163" s="21" t="s">
        <v>293</v>
      </c>
      <c r="D163" s="22" t="s">
        <v>301</v>
      </c>
      <c r="E163" s="23">
        <f t="shared" si="12"/>
        <v>35.2</v>
      </c>
      <c r="F163" s="22">
        <v>80.33</v>
      </c>
      <c r="G163" s="24">
        <f t="shared" si="13"/>
        <v>48.198</v>
      </c>
      <c r="H163" s="24">
        <f t="shared" si="14"/>
        <v>83.398</v>
      </c>
      <c r="I163" s="30">
        <v>7</v>
      </c>
      <c r="J163" s="33"/>
    </row>
    <row r="164" ht="27" customHeight="1" spans="1:10">
      <c r="A164" s="21" t="s">
        <v>302</v>
      </c>
      <c r="B164" s="21" t="s">
        <v>15</v>
      </c>
      <c r="C164" s="21" t="s">
        <v>293</v>
      </c>
      <c r="D164" s="22" t="s">
        <v>288</v>
      </c>
      <c r="E164" s="23">
        <f t="shared" si="12"/>
        <v>30.8</v>
      </c>
      <c r="F164" s="22">
        <v>87.66</v>
      </c>
      <c r="G164" s="24">
        <f t="shared" si="13"/>
        <v>52.596</v>
      </c>
      <c r="H164" s="24">
        <f t="shared" si="14"/>
        <v>83.396</v>
      </c>
      <c r="I164" s="30">
        <v>8</v>
      </c>
      <c r="J164" s="33"/>
    </row>
    <row r="165" ht="27" customHeight="1" spans="1:10">
      <c r="A165" s="21" t="s">
        <v>303</v>
      </c>
      <c r="B165" s="21" t="s">
        <v>15</v>
      </c>
      <c r="C165" s="21" t="s">
        <v>293</v>
      </c>
      <c r="D165" s="22" t="s">
        <v>274</v>
      </c>
      <c r="E165" s="23">
        <f t="shared" si="12"/>
        <v>33.6</v>
      </c>
      <c r="F165" s="22">
        <v>82.33</v>
      </c>
      <c r="G165" s="24">
        <f t="shared" si="13"/>
        <v>49.398</v>
      </c>
      <c r="H165" s="24">
        <f t="shared" si="14"/>
        <v>82.998</v>
      </c>
      <c r="I165" s="30">
        <v>9</v>
      </c>
      <c r="J165" s="24"/>
    </row>
    <row r="166" ht="27" customHeight="1" spans="1:10">
      <c r="A166" s="21" t="s">
        <v>304</v>
      </c>
      <c r="B166" s="21" t="s">
        <v>15</v>
      </c>
      <c r="C166" s="21" t="s">
        <v>293</v>
      </c>
      <c r="D166" s="22" t="s">
        <v>305</v>
      </c>
      <c r="E166" s="23">
        <f t="shared" si="12"/>
        <v>31</v>
      </c>
      <c r="F166" s="22">
        <v>86</v>
      </c>
      <c r="G166" s="24">
        <f t="shared" si="13"/>
        <v>51.6</v>
      </c>
      <c r="H166" s="24">
        <f t="shared" si="14"/>
        <v>82.6</v>
      </c>
      <c r="I166" s="30">
        <v>10</v>
      </c>
      <c r="J166" s="24"/>
    </row>
    <row r="167" ht="27" customHeight="1" spans="1:10">
      <c r="A167" s="21" t="s">
        <v>306</v>
      </c>
      <c r="B167" s="21" t="s">
        <v>15</v>
      </c>
      <c r="C167" s="21" t="s">
        <v>293</v>
      </c>
      <c r="D167" s="22" t="s">
        <v>307</v>
      </c>
      <c r="E167" s="23">
        <f t="shared" si="12"/>
        <v>30.4</v>
      </c>
      <c r="F167" s="22">
        <v>86.33</v>
      </c>
      <c r="G167" s="24">
        <f t="shared" si="13"/>
        <v>51.798</v>
      </c>
      <c r="H167" s="24">
        <f t="shared" si="14"/>
        <v>82.198</v>
      </c>
      <c r="I167" s="31">
        <v>11</v>
      </c>
      <c r="J167" s="24"/>
    </row>
    <row r="168" ht="27" customHeight="1" spans="1:10">
      <c r="A168" s="21" t="s">
        <v>308</v>
      </c>
      <c r="B168" s="21" t="s">
        <v>15</v>
      </c>
      <c r="C168" s="21" t="s">
        <v>293</v>
      </c>
      <c r="D168" s="22" t="s">
        <v>255</v>
      </c>
      <c r="E168" s="23">
        <f t="shared" si="12"/>
        <v>34</v>
      </c>
      <c r="F168" s="22">
        <v>80</v>
      </c>
      <c r="G168" s="24">
        <f t="shared" si="13"/>
        <v>48</v>
      </c>
      <c r="H168" s="24">
        <f t="shared" si="14"/>
        <v>82</v>
      </c>
      <c r="I168" s="31">
        <v>12</v>
      </c>
      <c r="J168" s="33"/>
    </row>
    <row r="169" ht="27" customHeight="1" spans="1:10">
      <c r="A169" s="21" t="s">
        <v>309</v>
      </c>
      <c r="B169" s="21" t="s">
        <v>15</v>
      </c>
      <c r="C169" s="21" t="s">
        <v>293</v>
      </c>
      <c r="D169" s="22" t="s">
        <v>264</v>
      </c>
      <c r="E169" s="23">
        <f t="shared" si="12"/>
        <v>31.4</v>
      </c>
      <c r="F169" s="22">
        <v>84</v>
      </c>
      <c r="G169" s="24">
        <f t="shared" si="13"/>
        <v>50.4</v>
      </c>
      <c r="H169" s="24">
        <f t="shared" si="14"/>
        <v>81.8</v>
      </c>
      <c r="I169" s="31">
        <v>13</v>
      </c>
      <c r="J169" s="33"/>
    </row>
    <row r="170" ht="27" customHeight="1" spans="1:10">
      <c r="A170" s="21" t="s">
        <v>310</v>
      </c>
      <c r="B170" s="21" t="s">
        <v>15</v>
      </c>
      <c r="C170" s="21" t="s">
        <v>293</v>
      </c>
      <c r="D170" s="22" t="s">
        <v>274</v>
      </c>
      <c r="E170" s="23">
        <f t="shared" si="12"/>
        <v>33.6</v>
      </c>
      <c r="F170" s="22">
        <v>80</v>
      </c>
      <c r="G170" s="24">
        <f t="shared" si="13"/>
        <v>48</v>
      </c>
      <c r="H170" s="24">
        <f t="shared" si="14"/>
        <v>81.6</v>
      </c>
      <c r="I170" s="31">
        <v>14</v>
      </c>
      <c r="J170" s="24"/>
    </row>
    <row r="171" ht="27" customHeight="1" spans="1:10">
      <c r="A171" s="21" t="s">
        <v>311</v>
      </c>
      <c r="B171" s="21" t="s">
        <v>15</v>
      </c>
      <c r="C171" s="21" t="s">
        <v>293</v>
      </c>
      <c r="D171" s="22" t="s">
        <v>276</v>
      </c>
      <c r="E171" s="23">
        <f t="shared" si="12"/>
        <v>32.8</v>
      </c>
      <c r="F171" s="22">
        <v>80.66</v>
      </c>
      <c r="G171" s="24">
        <f t="shared" si="13"/>
        <v>48.396</v>
      </c>
      <c r="H171" s="24">
        <f t="shared" si="14"/>
        <v>81.196</v>
      </c>
      <c r="I171" s="31">
        <v>15</v>
      </c>
      <c r="J171" s="33"/>
    </row>
    <row r="172" ht="27" customHeight="1" spans="1:10">
      <c r="A172" s="21" t="s">
        <v>312</v>
      </c>
      <c r="B172" s="21" t="s">
        <v>15</v>
      </c>
      <c r="C172" s="21" t="s">
        <v>293</v>
      </c>
      <c r="D172" s="22" t="s">
        <v>305</v>
      </c>
      <c r="E172" s="23">
        <f t="shared" si="12"/>
        <v>31</v>
      </c>
      <c r="F172" s="22">
        <v>82.66</v>
      </c>
      <c r="G172" s="24">
        <f t="shared" si="13"/>
        <v>49.596</v>
      </c>
      <c r="H172" s="24">
        <f t="shared" si="14"/>
        <v>80.596</v>
      </c>
      <c r="I172" s="31">
        <v>16</v>
      </c>
      <c r="J172" s="33"/>
    </row>
    <row r="173" ht="27" customHeight="1" spans="1:10">
      <c r="A173" s="21" t="s">
        <v>313</v>
      </c>
      <c r="B173" s="21" t="s">
        <v>15</v>
      </c>
      <c r="C173" s="21" t="s">
        <v>293</v>
      </c>
      <c r="D173" s="22" t="s">
        <v>280</v>
      </c>
      <c r="E173" s="23">
        <f t="shared" si="12"/>
        <v>31.6</v>
      </c>
      <c r="F173" s="22">
        <v>80.66</v>
      </c>
      <c r="G173" s="24">
        <f t="shared" si="13"/>
        <v>48.396</v>
      </c>
      <c r="H173" s="24">
        <f t="shared" si="14"/>
        <v>79.996</v>
      </c>
      <c r="I173" s="31">
        <v>17</v>
      </c>
      <c r="J173" s="35"/>
    </row>
    <row r="174" ht="27" customHeight="1" spans="1:10">
      <c r="A174" s="21" t="s">
        <v>314</v>
      </c>
      <c r="B174" s="21" t="s">
        <v>15</v>
      </c>
      <c r="C174" s="21" t="s">
        <v>293</v>
      </c>
      <c r="D174" s="22" t="s">
        <v>315</v>
      </c>
      <c r="E174" s="23">
        <f t="shared" si="12"/>
        <v>29.2</v>
      </c>
      <c r="F174" s="22">
        <v>84</v>
      </c>
      <c r="G174" s="24">
        <f t="shared" si="13"/>
        <v>50.4</v>
      </c>
      <c r="H174" s="24">
        <f t="shared" si="14"/>
        <v>79.6</v>
      </c>
      <c r="I174" s="31">
        <v>18</v>
      </c>
      <c r="J174" s="33"/>
    </row>
    <row r="175" ht="27" customHeight="1" spans="1:10">
      <c r="A175" s="21" t="s">
        <v>316</v>
      </c>
      <c r="B175" s="21" t="s">
        <v>15</v>
      </c>
      <c r="C175" s="21" t="s">
        <v>293</v>
      </c>
      <c r="D175" s="22" t="s">
        <v>307</v>
      </c>
      <c r="E175" s="23">
        <f t="shared" si="12"/>
        <v>30.4</v>
      </c>
      <c r="F175" s="22">
        <v>81.66</v>
      </c>
      <c r="G175" s="24">
        <f t="shared" si="13"/>
        <v>48.996</v>
      </c>
      <c r="H175" s="24">
        <f t="shared" si="14"/>
        <v>79.396</v>
      </c>
      <c r="I175" s="31">
        <v>19</v>
      </c>
      <c r="J175" s="33"/>
    </row>
    <row r="176" ht="27" customHeight="1" spans="1:10">
      <c r="A176" s="21" t="s">
        <v>317</v>
      </c>
      <c r="B176" s="21" t="s">
        <v>15</v>
      </c>
      <c r="C176" s="21" t="s">
        <v>293</v>
      </c>
      <c r="D176" s="22" t="s">
        <v>285</v>
      </c>
      <c r="E176" s="23">
        <f t="shared" si="12"/>
        <v>31.8</v>
      </c>
      <c r="F176" s="22">
        <v>79</v>
      </c>
      <c r="G176" s="24">
        <f t="shared" si="13"/>
        <v>47.4</v>
      </c>
      <c r="H176" s="24">
        <f t="shared" si="14"/>
        <v>79.2</v>
      </c>
      <c r="I176" s="31">
        <v>20</v>
      </c>
      <c r="J176" s="24"/>
    </row>
    <row r="177" ht="27" customHeight="1" spans="1:10">
      <c r="A177" s="21" t="s">
        <v>318</v>
      </c>
      <c r="B177" s="21" t="s">
        <v>15</v>
      </c>
      <c r="C177" s="21" t="s">
        <v>293</v>
      </c>
      <c r="D177" s="22" t="s">
        <v>319</v>
      </c>
      <c r="E177" s="23">
        <f t="shared" si="12"/>
        <v>29.4</v>
      </c>
      <c r="F177" s="22">
        <v>80.33</v>
      </c>
      <c r="G177" s="24">
        <f t="shared" si="13"/>
        <v>48.198</v>
      </c>
      <c r="H177" s="24">
        <f t="shared" si="14"/>
        <v>77.598</v>
      </c>
      <c r="I177" s="31">
        <v>21</v>
      </c>
      <c r="J177" s="33"/>
    </row>
    <row r="178" ht="27" customHeight="1" spans="1:10">
      <c r="A178" s="21" t="s">
        <v>320</v>
      </c>
      <c r="B178" s="21" t="s">
        <v>15</v>
      </c>
      <c r="C178" s="21" t="s">
        <v>293</v>
      </c>
      <c r="D178" s="22" t="s">
        <v>321</v>
      </c>
      <c r="E178" s="23">
        <f t="shared" si="12"/>
        <v>29.6</v>
      </c>
      <c r="F178" s="22">
        <v>77.33</v>
      </c>
      <c r="G178" s="24">
        <f t="shared" si="13"/>
        <v>46.398</v>
      </c>
      <c r="H178" s="24">
        <f t="shared" si="14"/>
        <v>75.998</v>
      </c>
      <c r="I178" s="31">
        <v>22</v>
      </c>
      <c r="J178" s="33"/>
    </row>
    <row r="179" ht="27" customHeight="1" spans="1:10">
      <c r="A179" s="21" t="s">
        <v>322</v>
      </c>
      <c r="B179" s="21" t="s">
        <v>15</v>
      </c>
      <c r="C179" s="21" t="s">
        <v>293</v>
      </c>
      <c r="D179" s="22" t="s">
        <v>323</v>
      </c>
      <c r="E179" s="23">
        <f t="shared" si="12"/>
        <v>28.4</v>
      </c>
      <c r="F179" s="22">
        <v>77.66</v>
      </c>
      <c r="G179" s="24">
        <f t="shared" si="13"/>
        <v>46.596</v>
      </c>
      <c r="H179" s="24">
        <f t="shared" si="14"/>
        <v>74.996</v>
      </c>
      <c r="I179" s="31">
        <v>23</v>
      </c>
      <c r="J179" s="33"/>
    </row>
    <row r="180" ht="27" customHeight="1" spans="1:10">
      <c r="A180" s="21" t="s">
        <v>324</v>
      </c>
      <c r="B180" s="21" t="s">
        <v>15</v>
      </c>
      <c r="C180" s="21" t="s">
        <v>293</v>
      </c>
      <c r="D180" s="22" t="s">
        <v>325</v>
      </c>
      <c r="E180" s="23">
        <f t="shared" si="12"/>
        <v>28.6</v>
      </c>
      <c r="F180" s="22">
        <v>77</v>
      </c>
      <c r="G180" s="24">
        <f t="shared" si="13"/>
        <v>46.2</v>
      </c>
      <c r="H180" s="24">
        <f t="shared" si="14"/>
        <v>74.8</v>
      </c>
      <c r="I180" s="31">
        <v>24</v>
      </c>
      <c r="J180" s="33"/>
    </row>
    <row r="181" ht="27" customHeight="1" spans="1:10">
      <c r="A181" s="21" t="s">
        <v>326</v>
      </c>
      <c r="B181" s="21" t="s">
        <v>15</v>
      </c>
      <c r="C181" s="21" t="s">
        <v>293</v>
      </c>
      <c r="D181" s="22" t="s">
        <v>327</v>
      </c>
      <c r="E181" s="23">
        <f t="shared" si="12"/>
        <v>28.2</v>
      </c>
      <c r="F181" s="22">
        <v>77</v>
      </c>
      <c r="G181" s="24">
        <f t="shared" si="13"/>
        <v>46.2</v>
      </c>
      <c r="H181" s="24">
        <f t="shared" si="14"/>
        <v>74.4</v>
      </c>
      <c r="I181" s="31">
        <v>25</v>
      </c>
      <c r="J181" s="33"/>
    </row>
    <row r="182" ht="27" customHeight="1"/>
    <row r="183" ht="27" customHeight="1"/>
    <row r="184" ht="27" customHeight="1"/>
    <row r="185" ht="27" customHeight="1"/>
    <row r="186" ht="27" customHeight="1"/>
  </sheetData>
  <autoFilter ref="A1:J181">
    <extLst/>
  </autoFilter>
  <sortState ref="A82:K130">
    <sortCondition ref="C82:C130" descending="1"/>
  </sortState>
  <mergeCells count="11">
    <mergeCell ref="A1:J1"/>
    <mergeCell ref="A2:J2"/>
    <mergeCell ref="D3:H3"/>
    <mergeCell ref="D4:E4"/>
    <mergeCell ref="F4:G4"/>
    <mergeCell ref="A3:A5"/>
    <mergeCell ref="B3:B5"/>
    <mergeCell ref="C3:C5"/>
    <mergeCell ref="H4:H5"/>
    <mergeCell ref="I3:I5"/>
    <mergeCell ref="J3:J5"/>
  </mergeCells>
  <pageMargins left="0.511811023622047" right="0.511811023622047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2023-07-17T00:42:00Z</dcterms:created>
  <dcterms:modified xsi:type="dcterms:W3CDTF">2023-07-18T00:14:04Z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E7EE4D876F2C4713AECEDD4C63EDB908_13</vt:lpwstr>
  </property>
  <property fmtid="{D5CDD505-2E9C-101B-9397-08002B2CF9AE}" pid="3" name="KSOProductBuildVer">
    <vt:lpwstr>2052-11.1.0.14309</vt:lpwstr>
  </property>
</Properties>
</file>